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068" windowHeight="4008" tabRatio="598" activeTab="0"/>
  </bookViews>
  <sheets>
    <sheet name="UNICE" sheetId="1" r:id="rId1"/>
    <sheet name="PENS" sheetId="2" r:id="rId2"/>
    <sheet name="pensionar CV" sheetId="3" r:id="rId3"/>
    <sheet name="UCRAINIENI" sheetId="4" r:id="rId4"/>
    <sheet name="DIABET" sheetId="5" r:id="rId5"/>
    <sheet name="INS" sheetId="6" r:id="rId6"/>
    <sheet name="MIXT" sheetId="7" r:id="rId7"/>
    <sheet name="TESTE" sheetId="8" r:id="rId8"/>
    <sheet name="COST VOLUM ONCO" sheetId="9" r:id="rId9"/>
    <sheet name="COST VOLUM MUCOVISCIDOZA" sheetId="10" r:id="rId10"/>
    <sheet name="ONCO" sheetId="11" r:id="rId11"/>
    <sheet name="POSTT" sheetId="12" r:id="rId12"/>
    <sheet name="SCLEROZ" sheetId="13" r:id="rId13"/>
    <sheet name="CV UNICE" sheetId="14" r:id="rId14"/>
    <sheet name="fibroza pulmonara" sheetId="15" r:id="rId15"/>
    <sheet name="MUCOV" sheetId="16" r:id="rId16"/>
  </sheets>
  <definedNames>
    <definedName name="_xlnm.Print_Area" localSheetId="8">'COST VOLUM ONCO'!$A$1:$I$36</definedName>
    <definedName name="_xlnm.Print_Area" localSheetId="13">'CV UNICE'!$A$1:$M$36</definedName>
  </definedNames>
  <calcPr fullCalcOnLoad="1"/>
</workbook>
</file>

<file path=xl/sharedStrings.xml><?xml version="1.0" encoding="utf-8"?>
<sst xmlns="http://schemas.openxmlformats.org/spreadsheetml/2006/main" count="607" uniqueCount="111">
  <si>
    <t>Nr.crt.</t>
  </si>
  <si>
    <t>Denumirea unitatii</t>
  </si>
  <si>
    <t>Lista A</t>
  </si>
  <si>
    <t>Lista B</t>
  </si>
  <si>
    <t>Lista C1</t>
  </si>
  <si>
    <t>Lista C3</t>
  </si>
  <si>
    <t>ADONIS</t>
  </si>
  <si>
    <t>FARMA-LINE</t>
  </si>
  <si>
    <t>KOL-KING</t>
  </si>
  <si>
    <t>MEDICOM</t>
  </si>
  <si>
    <t>SALVIA</t>
  </si>
  <si>
    <t>TRANSFARM</t>
  </si>
  <si>
    <t>AMBROSIA</t>
  </si>
  <si>
    <t>SALVATOR</t>
  </si>
  <si>
    <t>MARIA</t>
  </si>
  <si>
    <t>HERMANN</t>
  </si>
  <si>
    <t>FARMIRA</t>
  </si>
  <si>
    <t>AESKULAP</t>
  </si>
  <si>
    <t>VIPERA</t>
  </si>
  <si>
    <t xml:space="preserve">FARMACOM </t>
  </si>
  <si>
    <t>PAULA</t>
  </si>
  <si>
    <t>HYPERNOVA DALIA</t>
  </si>
  <si>
    <t>SENSI BLUE</t>
  </si>
  <si>
    <t>HELP NET</t>
  </si>
  <si>
    <t>SZENT ANNA</t>
  </si>
  <si>
    <t>MOHOS</t>
  </si>
  <si>
    <t>CATENA</t>
  </si>
  <si>
    <t>SQUARE</t>
  </si>
  <si>
    <t>TOTAL GENERAL</t>
  </si>
  <si>
    <t>Consum MED.50%CNAS</t>
  </si>
  <si>
    <t>Consum MED.40%M.S.</t>
  </si>
  <si>
    <t xml:space="preserve">Consum PENSIONARI  </t>
  </si>
  <si>
    <t>Consum DIABET</t>
  </si>
  <si>
    <t>MIXT</t>
  </si>
  <si>
    <t>Diabet</t>
  </si>
  <si>
    <t xml:space="preserve">Insuline </t>
  </si>
  <si>
    <t>Consum mixt</t>
  </si>
  <si>
    <t>MISS B.PHARMA</t>
  </si>
  <si>
    <t>LOTUS PHARMA</t>
  </si>
  <si>
    <t>Total consum unice</t>
  </si>
  <si>
    <t>KINCSOPHARM</t>
  </si>
  <si>
    <t>Lista D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</si>
  <si>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</si>
  <si>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</si>
  <si>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</si>
  <si>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</si>
  <si>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</si>
  <si>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</si>
  <si>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</si>
  <si>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</si>
  <si>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</si>
  <si>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</si>
  <si>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 xml:space="preserve">Total consum unice fara MSS </t>
  </si>
  <si>
    <t>TOTAL  MSS</t>
  </si>
  <si>
    <t>KOVAPROD</t>
  </si>
  <si>
    <t>BRETCU</t>
  </si>
  <si>
    <t>LENA FARMACEUTICA</t>
  </si>
  <si>
    <t>TEST ADULT</t>
  </si>
  <si>
    <t>TEST COPII</t>
  </si>
  <si>
    <t>Consum INSULINA</t>
  </si>
  <si>
    <t>CONSUM ONCO COST VOLUM</t>
  </si>
  <si>
    <t>MUCOVISCIDOZA ADULT</t>
  </si>
  <si>
    <t>MUCOVISCIDOZA COPII</t>
  </si>
  <si>
    <t>ONCOLOGIE</t>
  </si>
  <si>
    <t xml:space="preserve">CONSUM </t>
  </si>
  <si>
    <t>ELPISBIOFARMA</t>
  </si>
  <si>
    <t>G3</t>
  </si>
  <si>
    <t>G1</t>
  </si>
  <si>
    <t>TOTAL UNICE CV</t>
  </si>
  <si>
    <t>G11</t>
  </si>
  <si>
    <t>G26</t>
  </si>
  <si>
    <t>Consum PENSIONARI COST VOLUM</t>
  </si>
  <si>
    <t>G22</t>
  </si>
  <si>
    <t>Consum MED.50%CV CNAS</t>
  </si>
  <si>
    <t>Consum MED.40%CV M.S.</t>
  </si>
  <si>
    <t>CONSUM MUCOVISCIDOZA COST VOLUM</t>
  </si>
  <si>
    <t>MED CV LISTA B</t>
  </si>
  <si>
    <t>MED CV LISTA A</t>
  </si>
  <si>
    <t>TOTAL</t>
  </si>
  <si>
    <t>G31A</t>
  </si>
  <si>
    <t>G31G</t>
  </si>
  <si>
    <t>G17</t>
  </si>
  <si>
    <t>fibroza pulmonara</t>
  </si>
  <si>
    <t>-</t>
  </si>
  <si>
    <t>consum stari posttransplant</t>
  </si>
  <si>
    <t>AVASTIN+AFINITOR+temozolamida(SENTINTA)</t>
  </si>
  <si>
    <t>G12</t>
  </si>
  <si>
    <t>SITUATIA CONSUMULUI DE MEDICAMENTE IN LUNA NOIEMBRIE 2022</t>
  </si>
  <si>
    <t>SITUATIA CONSUMULUI DE MEDICAMENTE PENTRU UCRAINIENI OUG15/2022 NOIEMBRIE</t>
  </si>
  <si>
    <t>SITUATIA CONSUMULUI DE MEDICAMENTE PENTRU PENSIONARI CU PENSII&lt;= 1429 LEI NOIEMBRIE 2022</t>
  </si>
  <si>
    <t>SITUATIA CONSUMULUI DE MEDICAMENTE COST VOLUM PENTRU PENSIONARI  PANA LA 1299 LEI NOIEMBRIE 2022</t>
  </si>
  <si>
    <t>SITUATIA CONSUMULUI DE MEDICAMENTE PENTRU DIABET   LUNA NOIEMBRIE 2022</t>
  </si>
  <si>
    <t>SITUATIA CONSUMULUI DE MEDICAMENTE PENTRU INSULINE LUNA NOIEMBRIE 2022</t>
  </si>
  <si>
    <t>SITUATIA CONSUMULUI DE MEDICAMENTE LA  DIABET SI INSULINE NOIEMBRIE 2022</t>
  </si>
  <si>
    <t>SITUATIA CONSUMULUI LA TESTE PENTRU LUNA NOIEMBRIE 2022</t>
  </si>
  <si>
    <t>SITUATIA CONSUMULUI DE MEDICAMENTE PENTRU PNS COST VOLUM   LUNA NOIEMBRIE 2022</t>
  </si>
  <si>
    <t>SITUATIA CONSUMULUI DE MEDICAMENTE PENTRU MUCOVISCIDOZA  COST VOLUM   LUNA NOIEMBRIE 2022</t>
  </si>
  <si>
    <t>SITUATIA CONSUMULUI DE MEDICAMENTE PENTRU ONCOLOGIE  LUNA NOIEMBRIE  2022</t>
  </si>
  <si>
    <t>SITUATIA CONSUMULUI DE MEDICAMENTE LA STARI POSTTRANSPLANT NOIEMBRIE 2022</t>
  </si>
  <si>
    <t>SITUATIA CONSUMULUI DE MEDICAMENTE PENTRU SCLEROZA   LUNA NOIEMBRIE 2022</t>
  </si>
  <si>
    <t>SITUATIA CONSUMULUI DE MEDIC. PENTRU UNICE COST VOLUM   LUNA NOIEMBRIE 2022</t>
  </si>
  <si>
    <t>SITUATIA CONSUMULUI DE MEDICAMENTE LA fibroza pulmonara NOIEMBRIE 2022</t>
  </si>
  <si>
    <t>SITUATIA CONSUMULUI DE MEDICAMENTE LA STARI MUCOVISCIDOZA NOIEMBRIE 2022</t>
  </si>
  <si>
    <t>DR MAX (SENSI BLUE)</t>
  </si>
  <si>
    <t>DR. MAX(SENSI BLUE)</t>
  </si>
  <si>
    <t>DR MAX(SENSI BLUE)</t>
  </si>
  <si>
    <t>Lista A-O</t>
  </si>
  <si>
    <t>Lista B-O</t>
  </si>
  <si>
    <t>Lista D-O</t>
  </si>
  <si>
    <t>TOTAL COPLATA</t>
  </si>
  <si>
    <t>TOTAL GENRAL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</si>
</sst>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</numFmts>
  <fonts count="51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4" fontId="9" fillId="33" borderId="0" xfId="0" applyNumberFormat="1" applyFont="1" applyFill="1" applyAlignment="1">
      <alignment/>
    </xf>
    <xf numFmtId="0" fontId="10" fillId="0" borderId="0" xfId="0" applyFont="1" applyAlignment="1">
      <alignment/>
    </xf>
    <xf numFmtId="4" fontId="11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 shrinkToFit="1"/>
    </xf>
    <xf numFmtId="4" fontId="10" fillId="0" borderId="1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4" fontId="11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/>
    </xf>
    <xf numFmtId="4" fontId="2" fillId="33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1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8" fillId="33" borderId="10" xfId="0" applyNumberFormat="1" applyFont="1" applyFill="1" applyBorder="1" applyAlignment="1">
      <alignment horizontal="left"/>
    </xf>
    <xf numFmtId="4" fontId="12" fillId="0" borderId="10" xfId="0" applyNumberFormat="1" applyFont="1" applyBorder="1" applyAlignment="1">
      <alignment/>
    </xf>
    <xf numFmtId="4" fontId="13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5" fillId="0" borderId="0" xfId="0" applyNumberFormat="1" applyFont="1" applyAlignment="1">
      <alignment/>
    </xf>
    <xf numFmtId="4" fontId="0" fillId="0" borderId="10" xfId="0" applyNumberFormat="1" applyBorder="1" applyAlignment="1">
      <alignment/>
    </xf>
    <xf numFmtId="4" fontId="4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0" fillId="0" borderId="14" xfId="0" applyNumberFormat="1" applyFill="1" applyBorder="1" applyAlignment="1">
      <alignment/>
    </xf>
    <xf numFmtId="4" fontId="13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4" fontId="6" fillId="0" borderId="10" xfId="0" applyNumberFormat="1" applyFont="1" applyBorder="1" applyAlignment="1">
      <alignment/>
    </xf>
    <xf numFmtId="4" fontId="3" fillId="33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4" fontId="13" fillId="0" borderId="15" xfId="0" applyNumberFormat="1" applyFont="1" applyBorder="1" applyAlignment="1">
      <alignment/>
    </xf>
    <xf numFmtId="4" fontId="11" fillId="0" borderId="14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4" fontId="2" fillId="33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8" fillId="33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B266"/>
  <sheetViews>
    <sheetView tabSelected="1" zoomScalePageLayoutView="0" workbookViewId="0" topLeftCell="C1">
      <selection activeCell="V16" sqref="V16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4" width="21.421875" style="0" customWidth="1"/>
    <col min="5" max="5" width="18.7109375" style="0" customWidth="1"/>
    <col min="6" max="6" width="17.8515625" style="0" bestFit="1" customWidth="1"/>
    <col min="7" max="7" width="16.28125" style="0" customWidth="1"/>
    <col min="8" max="8" width="15.28125" style="16" bestFit="1" customWidth="1"/>
    <col min="9" max="10" width="12.140625" style="0" customWidth="1"/>
    <col min="11" max="11" width="14.140625" style="0" bestFit="1" customWidth="1"/>
    <col min="12" max="12" width="14.28125" style="0" bestFit="1" customWidth="1"/>
    <col min="13" max="13" width="15.57421875" style="0" bestFit="1" customWidth="1"/>
    <col min="14" max="14" width="16.8515625" style="0" customWidth="1"/>
    <col min="15" max="15" width="15.57421875" style="0" customWidth="1"/>
    <col min="16" max="16" width="15.57421875" style="0" bestFit="1" customWidth="1"/>
    <col min="17" max="17" width="17.28125" style="0" bestFit="1" customWidth="1"/>
    <col min="18" max="18" width="16.00390625" style="0" bestFit="1" customWidth="1"/>
    <col min="19" max="19" width="18.421875" style="0" bestFit="1" customWidth="1"/>
    <col min="20" max="20" width="18.421875" style="11" bestFit="1" customWidth="1"/>
    <col min="21" max="132" width="9.140625" style="4" customWidth="1"/>
  </cols>
  <sheetData>
    <row r="3" spans="2:20" ht="15">
      <c r="B3" s="76" t="s">
        <v>87</v>
      </c>
      <c r="C3" s="76"/>
      <c r="D3" s="76"/>
      <c r="E3" s="76"/>
      <c r="F3" s="76"/>
      <c r="G3" s="76"/>
      <c r="H3" s="76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  <c r="T3" s="20"/>
    </row>
    <row r="4" spans="1:20" ht="30.75">
      <c r="A4" s="44" t="s">
        <v>0</v>
      </c>
      <c r="B4" s="45" t="s">
        <v>1</v>
      </c>
      <c r="C4" s="46" t="s">
        <v>2</v>
      </c>
      <c r="D4" s="46" t="s">
        <v>3</v>
      </c>
      <c r="E4" s="46" t="s">
        <v>4</v>
      </c>
      <c r="F4" s="46" t="s">
        <v>5</v>
      </c>
      <c r="G4" s="46" t="s">
        <v>41</v>
      </c>
      <c r="H4" s="47" t="s">
        <v>43</v>
      </c>
      <c r="I4" s="46" t="s">
        <v>44</v>
      </c>
      <c r="J4" s="46" t="s">
        <v>81</v>
      </c>
      <c r="K4" s="46" t="s">
        <v>48</v>
      </c>
      <c r="L4" s="46" t="s">
        <v>45</v>
      </c>
      <c r="M4" s="46" t="s">
        <v>46</v>
      </c>
      <c r="N4" s="46" t="s">
        <v>51</v>
      </c>
      <c r="O4" s="46" t="s">
        <v>49</v>
      </c>
      <c r="P4" s="46" t="s">
        <v>47</v>
      </c>
      <c r="Q4" s="46" t="s">
        <v>50</v>
      </c>
      <c r="R4" s="46" t="s">
        <v>53</v>
      </c>
      <c r="S4" s="48" t="s">
        <v>39</v>
      </c>
      <c r="T4" s="47" t="s">
        <v>52</v>
      </c>
    </row>
    <row r="5" spans="1:20" ht="15">
      <c r="A5" s="49">
        <v>1</v>
      </c>
      <c r="B5" s="50" t="s">
        <v>6</v>
      </c>
      <c r="C5" s="21">
        <v>51704.71</v>
      </c>
      <c r="D5" s="21">
        <v>56128.91</v>
      </c>
      <c r="E5" s="21">
        <v>59481.63</v>
      </c>
      <c r="F5" s="21">
        <v>9002.84</v>
      </c>
      <c r="G5" s="21">
        <v>6588.51</v>
      </c>
      <c r="H5" s="22">
        <v>491.69</v>
      </c>
      <c r="I5" s="21"/>
      <c r="J5" s="21"/>
      <c r="K5" s="21"/>
      <c r="L5" s="21"/>
      <c r="M5" s="21">
        <v>68166.76</v>
      </c>
      <c r="N5" s="21">
        <v>10416.46</v>
      </c>
      <c r="O5" s="21">
        <v>10326.97</v>
      </c>
      <c r="P5" s="21">
        <v>1561.92</v>
      </c>
      <c r="Q5" s="21">
        <v>6525.83</v>
      </c>
      <c r="R5" s="51">
        <f>H5+I5+J5+K5+L5+M5+N5+O5+P5+Q5</f>
        <v>97489.63</v>
      </c>
      <c r="S5" s="63">
        <f aca="true" t="shared" si="0" ref="S5:S35">C5+D5+E5+F5+G5+R5</f>
        <v>280396.23</v>
      </c>
      <c r="T5" s="52">
        <f>S5-R5</f>
        <v>182906.59999999998</v>
      </c>
    </row>
    <row r="6" spans="1:20" ht="15">
      <c r="A6" s="49">
        <v>2</v>
      </c>
      <c r="B6" s="50" t="s">
        <v>7</v>
      </c>
      <c r="C6" s="21">
        <v>25243.28</v>
      </c>
      <c r="D6" s="21">
        <v>26635.01</v>
      </c>
      <c r="E6" s="21">
        <v>13644.93</v>
      </c>
      <c r="F6" s="21">
        <v>7028.57</v>
      </c>
      <c r="G6" s="21">
        <v>3730.66</v>
      </c>
      <c r="H6" s="22"/>
      <c r="I6" s="21"/>
      <c r="J6" s="21"/>
      <c r="K6" s="21"/>
      <c r="L6" s="21"/>
      <c r="M6" s="21"/>
      <c r="N6" s="21"/>
      <c r="O6" s="21"/>
      <c r="P6" s="21"/>
      <c r="Q6" s="21"/>
      <c r="R6" s="51">
        <f aca="true" t="shared" si="1" ref="R6:R35">H6+I6+J6+K6+L6+M6+N6+O6+P6+Q6</f>
        <v>0</v>
      </c>
      <c r="S6" s="63">
        <f t="shared" si="0"/>
        <v>76282.45</v>
      </c>
      <c r="T6" s="52">
        <f aca="true" t="shared" si="2" ref="T6:T35">S6-R6</f>
        <v>76282.45</v>
      </c>
    </row>
    <row r="7" spans="1:20" ht="15">
      <c r="A7" s="49">
        <v>3</v>
      </c>
      <c r="B7" s="50" t="s">
        <v>8</v>
      </c>
      <c r="C7" s="21">
        <v>20587.87</v>
      </c>
      <c r="D7" s="21">
        <v>22038.58</v>
      </c>
      <c r="E7" s="21">
        <v>12211.56</v>
      </c>
      <c r="F7" s="21">
        <v>3271.39</v>
      </c>
      <c r="G7" s="21">
        <v>3761.4</v>
      </c>
      <c r="H7" s="22"/>
      <c r="I7" s="21"/>
      <c r="J7" s="21"/>
      <c r="K7" s="21"/>
      <c r="L7" s="21"/>
      <c r="M7" s="21"/>
      <c r="N7" s="21"/>
      <c r="O7" s="21"/>
      <c r="P7" s="21"/>
      <c r="Q7" s="21"/>
      <c r="R7" s="51">
        <f t="shared" si="1"/>
        <v>0</v>
      </c>
      <c r="S7" s="63">
        <f t="shared" si="0"/>
        <v>61870.799999999996</v>
      </c>
      <c r="T7" s="52">
        <f t="shared" si="2"/>
        <v>61870.799999999996</v>
      </c>
    </row>
    <row r="8" spans="1:20" ht="15">
      <c r="A8" s="49">
        <v>4</v>
      </c>
      <c r="B8" s="50" t="s">
        <v>9</v>
      </c>
      <c r="C8" s="21">
        <v>23170.13</v>
      </c>
      <c r="D8" s="21">
        <v>29863.61</v>
      </c>
      <c r="E8" s="21">
        <v>55804.43</v>
      </c>
      <c r="F8" s="22">
        <v>3869.69</v>
      </c>
      <c r="G8" s="21">
        <v>3635.63</v>
      </c>
      <c r="H8" s="22"/>
      <c r="K8" s="21">
        <v>808.89</v>
      </c>
      <c r="L8" s="21"/>
      <c r="M8" s="21">
        <v>5494.02</v>
      </c>
      <c r="N8" s="21"/>
      <c r="O8" s="21"/>
      <c r="P8" s="21"/>
      <c r="Q8" s="21">
        <v>4455.74</v>
      </c>
      <c r="R8" s="51">
        <f t="shared" si="1"/>
        <v>10758.650000000001</v>
      </c>
      <c r="S8" s="63">
        <f t="shared" si="0"/>
        <v>127102.14000000001</v>
      </c>
      <c r="T8" s="52">
        <f t="shared" si="2"/>
        <v>116343.49000000002</v>
      </c>
    </row>
    <row r="9" spans="1:20" ht="15">
      <c r="A9" s="49">
        <v>5</v>
      </c>
      <c r="B9" s="50" t="s">
        <v>10</v>
      </c>
      <c r="C9" s="21">
        <v>69250.28</v>
      </c>
      <c r="D9" s="21">
        <v>81965.8</v>
      </c>
      <c r="E9" s="21">
        <v>191377.77</v>
      </c>
      <c r="F9" s="21">
        <v>14678.08</v>
      </c>
      <c r="G9" s="21">
        <v>10437.21</v>
      </c>
      <c r="H9" s="22">
        <v>1448.88</v>
      </c>
      <c r="I9" s="21"/>
      <c r="J9" s="21"/>
      <c r="K9" s="21"/>
      <c r="L9" s="21"/>
      <c r="M9" s="21">
        <v>16801.41</v>
      </c>
      <c r="N9" s="21">
        <v>1113.94</v>
      </c>
      <c r="O9" s="21">
        <v>4455.74</v>
      </c>
      <c r="P9" s="21"/>
      <c r="Q9" s="21">
        <v>7030.87</v>
      </c>
      <c r="R9" s="51">
        <f t="shared" si="1"/>
        <v>30850.84</v>
      </c>
      <c r="S9" s="63">
        <f t="shared" si="0"/>
        <v>398559.98000000004</v>
      </c>
      <c r="T9" s="52">
        <f t="shared" si="2"/>
        <v>367709.14</v>
      </c>
    </row>
    <row r="10" spans="1:20" ht="15" customHeight="1">
      <c r="A10" s="49">
        <v>6</v>
      </c>
      <c r="B10" s="50" t="s">
        <v>54</v>
      </c>
      <c r="C10" s="21">
        <v>87350.47</v>
      </c>
      <c r="D10" s="21">
        <v>109994.24</v>
      </c>
      <c r="E10" s="21">
        <v>56895.29</v>
      </c>
      <c r="F10" s="21">
        <v>14775.89</v>
      </c>
      <c r="G10" s="21">
        <v>12874.33</v>
      </c>
      <c r="H10" s="22">
        <v>163.9</v>
      </c>
      <c r="I10" s="21"/>
      <c r="J10" s="21"/>
      <c r="K10" s="21"/>
      <c r="L10" s="21">
        <v>5569.68</v>
      </c>
      <c r="M10" s="21">
        <v>6425.08</v>
      </c>
      <c r="N10" s="21"/>
      <c r="O10" s="21">
        <v>3212.54</v>
      </c>
      <c r="P10" s="21"/>
      <c r="Q10" s="21"/>
      <c r="R10" s="51">
        <f t="shared" si="1"/>
        <v>15371.2</v>
      </c>
      <c r="S10" s="63">
        <f t="shared" si="0"/>
        <v>297261.42000000004</v>
      </c>
      <c r="T10" s="52">
        <f t="shared" si="2"/>
        <v>281890.22000000003</v>
      </c>
    </row>
    <row r="11" spans="1:20" ht="15">
      <c r="A11" s="49">
        <v>7</v>
      </c>
      <c r="B11" s="50" t="s">
        <v>11</v>
      </c>
      <c r="C11" s="21">
        <v>21302.66</v>
      </c>
      <c r="D11" s="21">
        <v>15484.29</v>
      </c>
      <c r="E11" s="21">
        <v>50012.29</v>
      </c>
      <c r="F11" s="21">
        <v>3123.41</v>
      </c>
      <c r="G11" s="21">
        <v>1041.61</v>
      </c>
      <c r="H11" s="22">
        <v>1475.07</v>
      </c>
      <c r="I11" s="21"/>
      <c r="J11" s="21"/>
      <c r="K11" s="21">
        <v>4640.76</v>
      </c>
      <c r="L11" s="21"/>
      <c r="M11" s="21">
        <v>8306.98</v>
      </c>
      <c r="N11" s="21">
        <v>24015</v>
      </c>
      <c r="O11" s="21">
        <v>3212.54</v>
      </c>
      <c r="P11" s="21"/>
      <c r="Q11" s="21"/>
      <c r="R11" s="51">
        <f t="shared" si="1"/>
        <v>41650.35</v>
      </c>
      <c r="S11" s="63">
        <f t="shared" si="0"/>
        <v>132614.61</v>
      </c>
      <c r="T11" s="52">
        <f t="shared" si="2"/>
        <v>90964.25999999998</v>
      </c>
    </row>
    <row r="12" spans="1:20" ht="15">
      <c r="A12" s="49">
        <v>8</v>
      </c>
      <c r="B12" s="50" t="s">
        <v>12</v>
      </c>
      <c r="C12" s="21">
        <v>19939.67</v>
      </c>
      <c r="D12" s="23">
        <v>28921.35</v>
      </c>
      <c r="E12" s="21">
        <v>23655.71</v>
      </c>
      <c r="F12" s="21">
        <v>3753.94</v>
      </c>
      <c r="G12" s="21">
        <v>3108.66</v>
      </c>
      <c r="H12" s="22">
        <v>491.69</v>
      </c>
      <c r="I12" s="21"/>
      <c r="J12" s="21"/>
      <c r="K12" s="21">
        <v>1546.92</v>
      </c>
      <c r="L12" s="21"/>
      <c r="M12" s="21"/>
      <c r="N12" s="21"/>
      <c r="O12" s="21"/>
      <c r="P12" s="21"/>
      <c r="Q12" s="21"/>
      <c r="R12" s="51">
        <f t="shared" si="1"/>
        <v>2038.6100000000001</v>
      </c>
      <c r="S12" s="63">
        <f t="shared" si="0"/>
        <v>81417.94</v>
      </c>
      <c r="T12" s="52">
        <f t="shared" si="2"/>
        <v>79379.33</v>
      </c>
    </row>
    <row r="13" spans="1:20" ht="15">
      <c r="A13" s="49">
        <v>9</v>
      </c>
      <c r="B13" s="50" t="s">
        <v>13</v>
      </c>
      <c r="C13" s="21">
        <v>29977.42</v>
      </c>
      <c r="D13" s="21">
        <v>37636.57</v>
      </c>
      <c r="E13" s="21">
        <v>23032.03</v>
      </c>
      <c r="F13" s="21">
        <v>4729.72</v>
      </c>
      <c r="G13" s="21">
        <v>6215.65</v>
      </c>
      <c r="H13" s="22">
        <v>491.68</v>
      </c>
      <c r="I13" s="21"/>
      <c r="J13" s="21">
        <v>3047.67</v>
      </c>
      <c r="K13" s="21">
        <v>2284.93</v>
      </c>
      <c r="L13" s="21"/>
      <c r="M13" s="21"/>
      <c r="N13" s="21"/>
      <c r="O13" s="21"/>
      <c r="P13" s="21"/>
      <c r="Q13" s="21"/>
      <c r="R13" s="51">
        <f t="shared" si="1"/>
        <v>5824.28</v>
      </c>
      <c r="S13" s="63">
        <f t="shared" si="0"/>
        <v>107415.66999999998</v>
      </c>
      <c r="T13" s="52">
        <f t="shared" si="2"/>
        <v>101591.38999999998</v>
      </c>
    </row>
    <row r="14" spans="1:20" ht="15">
      <c r="A14" s="49">
        <v>10</v>
      </c>
      <c r="B14" s="50" t="s">
        <v>14</v>
      </c>
      <c r="C14" s="21">
        <v>17702.54</v>
      </c>
      <c r="D14" s="21">
        <v>16781.63</v>
      </c>
      <c r="E14" s="21">
        <v>4436.72</v>
      </c>
      <c r="F14" s="21">
        <v>3222.44</v>
      </c>
      <c r="G14" s="21">
        <v>1803.37</v>
      </c>
      <c r="H14" s="22"/>
      <c r="I14" s="21"/>
      <c r="J14" s="21"/>
      <c r="K14" s="21"/>
      <c r="L14" s="21"/>
      <c r="M14" s="21"/>
      <c r="N14" s="21"/>
      <c r="O14" s="21"/>
      <c r="P14" s="21"/>
      <c r="Q14" s="21"/>
      <c r="R14" s="51">
        <f t="shared" si="1"/>
        <v>0</v>
      </c>
      <c r="S14" s="63">
        <f t="shared" si="0"/>
        <v>43946.700000000004</v>
      </c>
      <c r="T14" s="52">
        <f t="shared" si="2"/>
        <v>43946.700000000004</v>
      </c>
    </row>
    <row r="15" spans="1:20" ht="15">
      <c r="A15" s="49">
        <v>11</v>
      </c>
      <c r="B15" s="50" t="s">
        <v>15</v>
      </c>
      <c r="C15" s="21">
        <v>64161.32</v>
      </c>
      <c r="D15" s="21">
        <v>65445.61</v>
      </c>
      <c r="E15" s="21">
        <v>29967.8</v>
      </c>
      <c r="F15" s="21">
        <v>14831.15</v>
      </c>
      <c r="G15" s="21">
        <v>5351.29</v>
      </c>
      <c r="H15" s="22"/>
      <c r="I15" s="21"/>
      <c r="J15" s="21"/>
      <c r="K15" s="21">
        <v>2284.93</v>
      </c>
      <c r="L15" s="21"/>
      <c r="M15" s="21"/>
      <c r="N15" s="21"/>
      <c r="O15" s="21"/>
      <c r="P15" s="21"/>
      <c r="Q15" s="21"/>
      <c r="R15" s="51">
        <f t="shared" si="1"/>
        <v>2284.93</v>
      </c>
      <c r="S15" s="63">
        <f t="shared" si="0"/>
        <v>182042.09999999998</v>
      </c>
      <c r="T15" s="52">
        <f t="shared" si="2"/>
        <v>179757.16999999998</v>
      </c>
    </row>
    <row r="16" spans="1:20" ht="15">
      <c r="A16" s="49">
        <v>12</v>
      </c>
      <c r="B16" s="50" t="s">
        <v>16</v>
      </c>
      <c r="C16" s="21">
        <v>19794.35</v>
      </c>
      <c r="D16" s="21">
        <v>19031.3</v>
      </c>
      <c r="E16" s="21">
        <v>10505.78</v>
      </c>
      <c r="F16" s="21">
        <v>6048.8</v>
      </c>
      <c r="G16" s="21">
        <v>2932.85</v>
      </c>
      <c r="H16" s="24"/>
      <c r="I16" s="21"/>
      <c r="J16" s="21"/>
      <c r="K16" s="21"/>
      <c r="L16" s="21"/>
      <c r="M16" s="21"/>
      <c r="N16" s="21"/>
      <c r="O16" s="21"/>
      <c r="P16" s="21"/>
      <c r="Q16" s="21"/>
      <c r="R16" s="51">
        <f t="shared" si="1"/>
        <v>0</v>
      </c>
      <c r="S16" s="63">
        <f t="shared" si="0"/>
        <v>58313.079999999994</v>
      </c>
      <c r="T16" s="52">
        <f t="shared" si="2"/>
        <v>58313.079999999994</v>
      </c>
    </row>
    <row r="17" spans="1:20" ht="15">
      <c r="A17" s="49">
        <v>13</v>
      </c>
      <c r="B17" s="50" t="s">
        <v>17</v>
      </c>
      <c r="C17" s="21">
        <v>10085.01</v>
      </c>
      <c r="D17" s="21">
        <v>12440.66</v>
      </c>
      <c r="E17" s="21">
        <v>4388.86</v>
      </c>
      <c r="F17" s="21">
        <v>1052.31</v>
      </c>
      <c r="G17" s="21">
        <v>1380.14</v>
      </c>
      <c r="H17" s="22"/>
      <c r="I17" s="21"/>
      <c r="J17" s="21"/>
      <c r="K17" s="21"/>
      <c r="L17" s="21"/>
      <c r="M17" s="21"/>
      <c r="N17" s="21"/>
      <c r="O17" s="21"/>
      <c r="P17" s="21"/>
      <c r="Q17" s="21"/>
      <c r="R17" s="51">
        <f t="shared" si="1"/>
        <v>0</v>
      </c>
      <c r="S17" s="63">
        <f t="shared" si="0"/>
        <v>29346.98</v>
      </c>
      <c r="T17" s="52">
        <f t="shared" si="2"/>
        <v>29346.98</v>
      </c>
    </row>
    <row r="18" spans="1:20" ht="15">
      <c r="A18" s="49">
        <v>14</v>
      </c>
      <c r="B18" s="50" t="s">
        <v>18</v>
      </c>
      <c r="C18" s="21">
        <v>17915.97</v>
      </c>
      <c r="D18" s="21">
        <v>17939.57</v>
      </c>
      <c r="E18" s="21">
        <v>45072.74</v>
      </c>
      <c r="F18" s="21">
        <v>800.87</v>
      </c>
      <c r="G18" s="21">
        <v>3629.8</v>
      </c>
      <c r="H18" s="22"/>
      <c r="I18" s="21"/>
      <c r="J18" s="21"/>
      <c r="K18" s="21"/>
      <c r="L18" s="21"/>
      <c r="M18" s="21"/>
      <c r="N18" s="21"/>
      <c r="O18" s="21">
        <v>3470.69</v>
      </c>
      <c r="P18" s="21"/>
      <c r="Q18" s="21"/>
      <c r="R18" s="51">
        <f t="shared" si="1"/>
        <v>3470.69</v>
      </c>
      <c r="S18" s="63">
        <f t="shared" si="0"/>
        <v>88829.64</v>
      </c>
      <c r="T18" s="52">
        <f t="shared" si="2"/>
        <v>85358.95</v>
      </c>
    </row>
    <row r="19" spans="1:132" s="68" customFormat="1" ht="15">
      <c r="A19" s="49">
        <v>15</v>
      </c>
      <c r="B19" s="50" t="s">
        <v>19</v>
      </c>
      <c r="C19" s="21">
        <v>53884.66</v>
      </c>
      <c r="D19" s="21">
        <v>67268.34</v>
      </c>
      <c r="E19" s="21">
        <v>40290.17</v>
      </c>
      <c r="F19" s="21">
        <v>19559.04</v>
      </c>
      <c r="G19" s="21">
        <v>7896.05</v>
      </c>
      <c r="H19" s="21">
        <v>983.35</v>
      </c>
      <c r="I19" s="21"/>
      <c r="J19" s="21"/>
      <c r="K19" s="21"/>
      <c r="L19" s="21">
        <v>7797.55</v>
      </c>
      <c r="M19" s="21">
        <v>7404.43</v>
      </c>
      <c r="N19" s="21"/>
      <c r="O19" s="21"/>
      <c r="P19" s="21">
        <v>4996.48</v>
      </c>
      <c r="Q19" s="21"/>
      <c r="R19" s="51">
        <f t="shared" si="1"/>
        <v>21181.809999999998</v>
      </c>
      <c r="S19" s="63">
        <f t="shared" si="0"/>
        <v>210080.06999999998</v>
      </c>
      <c r="T19" s="52">
        <f t="shared" si="2"/>
        <v>188898.25999999998</v>
      </c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</row>
    <row r="20" spans="1:20" ht="15">
      <c r="A20" s="49">
        <v>16</v>
      </c>
      <c r="B20" s="50" t="s">
        <v>20</v>
      </c>
      <c r="C20" s="21">
        <v>6575.64</v>
      </c>
      <c r="D20" s="21">
        <v>5541.19</v>
      </c>
      <c r="E20" s="21">
        <v>6477.76</v>
      </c>
      <c r="F20" s="21">
        <v>1743.39</v>
      </c>
      <c r="G20" s="21">
        <v>418.8</v>
      </c>
      <c r="H20" s="22"/>
      <c r="I20" s="21"/>
      <c r="J20" s="21"/>
      <c r="K20" s="21"/>
      <c r="L20" s="21"/>
      <c r="M20" s="21"/>
      <c r="N20" s="21"/>
      <c r="O20" s="21"/>
      <c r="P20" s="21"/>
      <c r="Q20" s="21"/>
      <c r="R20" s="51">
        <f t="shared" si="1"/>
        <v>0</v>
      </c>
      <c r="S20" s="63">
        <f t="shared" si="0"/>
        <v>20756.78</v>
      </c>
      <c r="T20" s="52">
        <f t="shared" si="2"/>
        <v>20756.78</v>
      </c>
    </row>
    <row r="21" spans="1:20" ht="15">
      <c r="A21" s="49">
        <v>17</v>
      </c>
      <c r="B21" s="50" t="s">
        <v>21</v>
      </c>
      <c r="C21" s="21">
        <v>6444.88</v>
      </c>
      <c r="D21" s="21">
        <v>8004.37</v>
      </c>
      <c r="E21" s="21">
        <v>4642.62</v>
      </c>
      <c r="F21" s="21">
        <v>905.81</v>
      </c>
      <c r="G21" s="21">
        <v>1297.37</v>
      </c>
      <c r="H21" s="22"/>
      <c r="I21" s="21"/>
      <c r="J21" s="21"/>
      <c r="K21" s="21"/>
      <c r="L21" s="21"/>
      <c r="M21" s="21"/>
      <c r="N21" s="21"/>
      <c r="O21" s="21"/>
      <c r="P21" s="21"/>
      <c r="Q21" s="21"/>
      <c r="R21" s="51">
        <f t="shared" si="1"/>
        <v>0</v>
      </c>
      <c r="S21" s="63">
        <f t="shared" si="0"/>
        <v>21295.05</v>
      </c>
      <c r="T21" s="52">
        <f t="shared" si="2"/>
        <v>21295.05</v>
      </c>
    </row>
    <row r="22" spans="1:20" ht="15">
      <c r="A22" s="49">
        <v>18</v>
      </c>
      <c r="B22" s="50" t="s">
        <v>103</v>
      </c>
      <c r="C22" s="21">
        <v>50465.63</v>
      </c>
      <c r="D22" s="21">
        <v>71229.26</v>
      </c>
      <c r="E22" s="21">
        <v>46017.05</v>
      </c>
      <c r="F22" s="21">
        <v>5449.08</v>
      </c>
      <c r="G22" s="21">
        <v>7028.73</v>
      </c>
      <c r="H22" s="21">
        <v>957.16</v>
      </c>
      <c r="I22" s="21"/>
      <c r="J22" s="21"/>
      <c r="K22" s="21"/>
      <c r="L22" s="21">
        <v>2227.87</v>
      </c>
      <c r="M22" s="21">
        <v>41421.67</v>
      </c>
      <c r="N22" s="21">
        <v>2227.87</v>
      </c>
      <c r="O22" s="21">
        <v>10140.07</v>
      </c>
      <c r="P22" s="71"/>
      <c r="Q22" s="21">
        <v>11139.34</v>
      </c>
      <c r="R22" s="51">
        <f t="shared" si="1"/>
        <v>68113.98</v>
      </c>
      <c r="S22" s="63">
        <f t="shared" si="0"/>
        <v>248303.72999999998</v>
      </c>
      <c r="T22" s="52">
        <f t="shared" si="2"/>
        <v>180189.75</v>
      </c>
    </row>
    <row r="23" spans="1:20" ht="15">
      <c r="A23" s="49">
        <v>19</v>
      </c>
      <c r="B23" s="50" t="s">
        <v>23</v>
      </c>
      <c r="C23" s="21">
        <v>24918.49</v>
      </c>
      <c r="D23" s="21">
        <v>37436.95</v>
      </c>
      <c r="E23" s="21">
        <v>18914.02</v>
      </c>
      <c r="F23" s="21">
        <v>2740.34</v>
      </c>
      <c r="G23" s="21">
        <v>5237.13</v>
      </c>
      <c r="H23" s="22"/>
      <c r="I23" s="21"/>
      <c r="J23" s="21"/>
      <c r="K23" s="21"/>
      <c r="L23" s="21"/>
      <c r="M23" s="21">
        <v>18717.43</v>
      </c>
      <c r="N23" s="21"/>
      <c r="O23" s="21"/>
      <c r="P23" s="21">
        <v>1145.5</v>
      </c>
      <c r="Q23" s="21"/>
      <c r="R23" s="51">
        <f t="shared" si="1"/>
        <v>19862.93</v>
      </c>
      <c r="S23" s="63">
        <f t="shared" si="0"/>
        <v>109109.86000000002</v>
      </c>
      <c r="T23" s="52">
        <f t="shared" si="2"/>
        <v>89246.93000000002</v>
      </c>
    </row>
    <row r="24" spans="1:20" ht="15">
      <c r="A24" s="49">
        <v>20</v>
      </c>
      <c r="B24" s="50" t="s">
        <v>24</v>
      </c>
      <c r="C24" s="21">
        <v>18338.07</v>
      </c>
      <c r="D24" s="21">
        <v>19514.1</v>
      </c>
      <c r="E24" s="21">
        <v>6705.43</v>
      </c>
      <c r="F24" s="21">
        <v>9923.47</v>
      </c>
      <c r="G24" s="21">
        <v>2642.41</v>
      </c>
      <c r="H24" s="22"/>
      <c r="I24" s="21"/>
      <c r="J24" s="21"/>
      <c r="K24" s="21"/>
      <c r="L24" s="21"/>
      <c r="M24" s="21">
        <v>3212.54</v>
      </c>
      <c r="N24" s="21"/>
      <c r="O24" s="21"/>
      <c r="P24" s="21"/>
      <c r="Q24" s="21"/>
      <c r="R24" s="51">
        <f t="shared" si="1"/>
        <v>3212.54</v>
      </c>
      <c r="S24" s="63">
        <f t="shared" si="0"/>
        <v>60336.02</v>
      </c>
      <c r="T24" s="52">
        <f t="shared" si="2"/>
        <v>57123.479999999996</v>
      </c>
    </row>
    <row r="25" spans="1:20" ht="15">
      <c r="A25" s="49">
        <v>21</v>
      </c>
      <c r="B25" s="50" t="s">
        <v>25</v>
      </c>
      <c r="C25" s="21">
        <v>12198.53</v>
      </c>
      <c r="D25" s="21">
        <v>13625.93</v>
      </c>
      <c r="E25" s="21">
        <v>12491.19</v>
      </c>
      <c r="F25" s="21">
        <v>1230.13</v>
      </c>
      <c r="G25" s="21">
        <v>1678.24</v>
      </c>
      <c r="H25" s="22"/>
      <c r="I25" s="21"/>
      <c r="J25" s="21"/>
      <c r="K25" s="21"/>
      <c r="L25" s="21"/>
      <c r="M25" s="21"/>
      <c r="N25" s="21"/>
      <c r="O25" s="21"/>
      <c r="P25" s="21"/>
      <c r="Q25" s="21"/>
      <c r="R25" s="51">
        <f t="shared" si="1"/>
        <v>0</v>
      </c>
      <c r="S25" s="63">
        <f t="shared" si="0"/>
        <v>41224.02</v>
      </c>
      <c r="T25" s="52">
        <f t="shared" si="2"/>
        <v>41224.02</v>
      </c>
    </row>
    <row r="26" spans="1:20" ht="15">
      <c r="A26" s="49">
        <v>22</v>
      </c>
      <c r="B26" s="50" t="s">
        <v>26</v>
      </c>
      <c r="C26" s="21">
        <v>103193.01</v>
      </c>
      <c r="D26" s="21">
        <v>114988.44</v>
      </c>
      <c r="E26" s="22">
        <v>58051.22</v>
      </c>
      <c r="F26" s="21">
        <v>5702.66</v>
      </c>
      <c r="G26" s="21">
        <v>13198.44</v>
      </c>
      <c r="H26" s="22">
        <v>1396.5</v>
      </c>
      <c r="K26" s="21"/>
      <c r="L26" s="21"/>
      <c r="M26" s="21">
        <v>27862.56</v>
      </c>
      <c r="N26" s="21">
        <v>2227.87</v>
      </c>
      <c r="O26" s="21">
        <v>11564.83</v>
      </c>
      <c r="P26" s="21">
        <v>4455.74</v>
      </c>
      <c r="Q26" s="21">
        <v>2227.87</v>
      </c>
      <c r="R26" s="51">
        <f t="shared" si="1"/>
        <v>49735.37</v>
      </c>
      <c r="S26" s="63">
        <f t="shared" si="0"/>
        <v>344869.14</v>
      </c>
      <c r="T26" s="52">
        <f t="shared" si="2"/>
        <v>295133.77</v>
      </c>
    </row>
    <row r="27" spans="1:20" ht="15">
      <c r="A27" s="49">
        <v>23</v>
      </c>
      <c r="B27" s="50" t="s">
        <v>27</v>
      </c>
      <c r="C27" s="21">
        <v>46120.26</v>
      </c>
      <c r="D27" s="21">
        <v>48790.5</v>
      </c>
      <c r="E27" s="21">
        <v>43350.39</v>
      </c>
      <c r="F27" s="21">
        <v>8296.57</v>
      </c>
      <c r="G27" s="21">
        <v>6747.72</v>
      </c>
      <c r="H27" s="22">
        <v>655.57</v>
      </c>
      <c r="I27" s="21"/>
      <c r="J27" s="21"/>
      <c r="K27" s="21"/>
      <c r="L27" s="21">
        <v>5569.67</v>
      </c>
      <c r="M27" s="21"/>
      <c r="N27" s="21"/>
      <c r="O27" s="21">
        <v>6425.08</v>
      </c>
      <c r="P27" s="21"/>
      <c r="Q27" s="21"/>
      <c r="R27" s="51">
        <f t="shared" si="1"/>
        <v>12650.32</v>
      </c>
      <c r="S27" s="63">
        <f t="shared" si="0"/>
        <v>165955.76000000004</v>
      </c>
      <c r="T27" s="52">
        <f t="shared" si="2"/>
        <v>153305.44000000003</v>
      </c>
    </row>
    <row r="28" spans="1:20" ht="15">
      <c r="A28" s="49">
        <v>24</v>
      </c>
      <c r="B28" s="50" t="s">
        <v>37</v>
      </c>
      <c r="C28" s="21">
        <v>5095.89</v>
      </c>
      <c r="D28" s="21">
        <v>4238.58</v>
      </c>
      <c r="E28" s="21">
        <v>2813.3</v>
      </c>
      <c r="F28" s="21">
        <v>690.73</v>
      </c>
      <c r="G28" s="21">
        <v>383.6</v>
      </c>
      <c r="H28" s="22"/>
      <c r="I28" s="21"/>
      <c r="J28" s="21"/>
      <c r="K28" s="21"/>
      <c r="L28" s="21"/>
      <c r="M28" s="21"/>
      <c r="N28" s="21"/>
      <c r="O28" s="21"/>
      <c r="P28" s="21"/>
      <c r="Q28" s="21"/>
      <c r="R28" s="51">
        <f t="shared" si="1"/>
        <v>0</v>
      </c>
      <c r="S28" s="63">
        <f t="shared" si="0"/>
        <v>13222.1</v>
      </c>
      <c r="T28" s="52">
        <f t="shared" si="2"/>
        <v>13222.1</v>
      </c>
    </row>
    <row r="29" spans="1:20" ht="15">
      <c r="A29" s="49">
        <v>25</v>
      </c>
      <c r="B29" s="50" t="s">
        <v>38</v>
      </c>
      <c r="C29" s="21">
        <v>34404.81</v>
      </c>
      <c r="D29" s="21">
        <v>32119.87</v>
      </c>
      <c r="E29" s="21">
        <v>26007.94</v>
      </c>
      <c r="F29" s="21">
        <v>3734.95</v>
      </c>
      <c r="G29" s="21">
        <v>4375.55</v>
      </c>
      <c r="H29" s="22"/>
      <c r="I29" s="21"/>
      <c r="J29" s="21"/>
      <c r="K29" s="21"/>
      <c r="L29" s="21">
        <v>2227.87</v>
      </c>
      <c r="M29" s="21">
        <v>2547.22</v>
      </c>
      <c r="N29" s="21">
        <v>2547.22</v>
      </c>
      <c r="O29" s="21"/>
      <c r="P29" s="21"/>
      <c r="Q29" s="21"/>
      <c r="R29" s="51">
        <f t="shared" si="1"/>
        <v>7322.3099999999995</v>
      </c>
      <c r="S29" s="63">
        <f t="shared" si="0"/>
        <v>107965.43</v>
      </c>
      <c r="T29" s="52">
        <f t="shared" si="2"/>
        <v>100643.12</v>
      </c>
    </row>
    <row r="30" spans="1:20" ht="15.75" customHeight="1">
      <c r="A30" s="49">
        <v>26</v>
      </c>
      <c r="B30" s="50" t="s">
        <v>40</v>
      </c>
      <c r="C30" s="21">
        <v>7471.38</v>
      </c>
      <c r="D30" s="21">
        <v>5657.71</v>
      </c>
      <c r="E30" s="21">
        <v>2977.95</v>
      </c>
      <c r="F30" s="21">
        <v>1082.56</v>
      </c>
      <c r="G30" s="21">
        <v>552.57</v>
      </c>
      <c r="H30" s="22"/>
      <c r="I30" s="21"/>
      <c r="J30" s="21"/>
      <c r="K30" s="21"/>
      <c r="L30" s="21"/>
      <c r="M30" s="21"/>
      <c r="N30" s="21"/>
      <c r="O30" s="21"/>
      <c r="P30" s="21"/>
      <c r="Q30" s="21"/>
      <c r="R30" s="51">
        <f t="shared" si="1"/>
        <v>0</v>
      </c>
      <c r="S30" s="63">
        <f t="shared" si="0"/>
        <v>17742.170000000002</v>
      </c>
      <c r="T30" s="52">
        <f t="shared" si="2"/>
        <v>17742.170000000002</v>
      </c>
    </row>
    <row r="31" spans="1:132" s="42" customFormat="1" ht="15.75" customHeight="1">
      <c r="A31" s="49">
        <v>27</v>
      </c>
      <c r="B31" s="50" t="s">
        <v>42</v>
      </c>
      <c r="C31" s="21">
        <v>7076.22</v>
      </c>
      <c r="D31" s="21">
        <v>8644.14</v>
      </c>
      <c r="E31" s="21">
        <v>4736.4</v>
      </c>
      <c r="F31" s="21">
        <v>706.78</v>
      </c>
      <c r="G31" s="21">
        <v>1204.32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51">
        <f t="shared" si="1"/>
        <v>0</v>
      </c>
      <c r="S31" s="63">
        <f t="shared" si="0"/>
        <v>22367.86</v>
      </c>
      <c r="T31" s="52">
        <f t="shared" si="2"/>
        <v>22367.86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</row>
    <row r="32" spans="1:20" s="4" customFormat="1" ht="15.75" customHeight="1">
      <c r="A32" s="49">
        <v>28</v>
      </c>
      <c r="B32" s="50" t="s">
        <v>55</v>
      </c>
      <c r="C32" s="21">
        <v>3461.03</v>
      </c>
      <c r="D32" s="21">
        <v>2706.88</v>
      </c>
      <c r="E32" s="21">
        <v>1789.04</v>
      </c>
      <c r="F32" s="21">
        <v>118.67</v>
      </c>
      <c r="G32" s="21">
        <v>525.39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51">
        <f t="shared" si="1"/>
        <v>0</v>
      </c>
      <c r="S32" s="63">
        <f t="shared" si="0"/>
        <v>8601.01</v>
      </c>
      <c r="T32" s="52">
        <f t="shared" si="2"/>
        <v>8601.01</v>
      </c>
    </row>
    <row r="33" spans="1:20" s="4" customFormat="1" ht="15.75" customHeight="1">
      <c r="A33" s="49">
        <v>29</v>
      </c>
      <c r="B33" s="50" t="s">
        <v>56</v>
      </c>
      <c r="C33" s="21">
        <v>5178.6</v>
      </c>
      <c r="D33" s="21">
        <v>7111.34</v>
      </c>
      <c r="E33" s="21">
        <v>969.2</v>
      </c>
      <c r="F33" s="21">
        <v>2369.23</v>
      </c>
      <c r="G33" s="21">
        <v>799.06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51">
        <f t="shared" si="1"/>
        <v>0</v>
      </c>
      <c r="S33" s="63">
        <f t="shared" si="0"/>
        <v>16427.43</v>
      </c>
      <c r="T33" s="52">
        <f t="shared" si="2"/>
        <v>16427.43</v>
      </c>
    </row>
    <row r="34" spans="1:20" s="4" customFormat="1" ht="15.75" customHeight="1" thickBot="1">
      <c r="A34" s="49">
        <v>30</v>
      </c>
      <c r="B34" s="50" t="s">
        <v>65</v>
      </c>
      <c r="C34" s="21">
        <v>3644.44</v>
      </c>
      <c r="D34" s="21">
        <v>3812.7</v>
      </c>
      <c r="E34" s="21">
        <v>1123.73</v>
      </c>
      <c r="F34" s="21">
        <v>1329</v>
      </c>
      <c r="G34" s="21">
        <v>773.07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51">
        <f t="shared" si="1"/>
        <v>0</v>
      </c>
      <c r="S34" s="63">
        <f t="shared" si="0"/>
        <v>10682.939999999999</v>
      </c>
      <c r="T34" s="52">
        <f t="shared" si="2"/>
        <v>10682.939999999999</v>
      </c>
    </row>
    <row r="35" spans="1:132" s="43" customFormat="1" ht="15.75" customHeight="1" thickBot="1">
      <c r="A35" s="51"/>
      <c r="B35" s="51" t="s">
        <v>28</v>
      </c>
      <c r="C35" s="51">
        <f>SUM(C5:C34)</f>
        <v>866657.22</v>
      </c>
      <c r="D35" s="51">
        <f aca="true" t="shared" si="3" ref="D35:Q35">SUM(D5:D34)</f>
        <v>990997.4299999996</v>
      </c>
      <c r="E35" s="51">
        <f t="shared" si="3"/>
        <v>857844.9499999998</v>
      </c>
      <c r="F35" s="51">
        <f t="shared" si="3"/>
        <v>155771.51000000004</v>
      </c>
      <c r="G35" s="51">
        <f t="shared" si="3"/>
        <v>121249.56000000004</v>
      </c>
      <c r="H35" s="51">
        <f t="shared" si="3"/>
        <v>8555.49</v>
      </c>
      <c r="I35" s="51">
        <f t="shared" si="3"/>
        <v>0</v>
      </c>
      <c r="J35" s="51">
        <f>SUM(J5:J34)</f>
        <v>3047.67</v>
      </c>
      <c r="K35" s="51">
        <f t="shared" si="3"/>
        <v>11566.43</v>
      </c>
      <c r="L35" s="51">
        <f t="shared" si="3"/>
        <v>23392.639999999996</v>
      </c>
      <c r="M35" s="51">
        <f t="shared" si="3"/>
        <v>206360.09999999998</v>
      </c>
      <c r="N35" s="51">
        <f t="shared" si="3"/>
        <v>42548.36000000001</v>
      </c>
      <c r="O35" s="51">
        <f t="shared" si="3"/>
        <v>52808.46000000001</v>
      </c>
      <c r="P35" s="51">
        <f t="shared" si="3"/>
        <v>12159.64</v>
      </c>
      <c r="Q35" s="51">
        <f t="shared" si="3"/>
        <v>31379.649999999998</v>
      </c>
      <c r="R35" s="51">
        <f t="shared" si="1"/>
        <v>391818.44</v>
      </c>
      <c r="S35" s="63">
        <f t="shared" si="0"/>
        <v>3384339.1099999994</v>
      </c>
      <c r="T35" s="70">
        <f t="shared" si="2"/>
        <v>2992520.6699999995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</row>
    <row r="36" spans="2:20" ht="15">
      <c r="B36" s="25"/>
      <c r="C36" s="26"/>
      <c r="D36" s="26"/>
      <c r="E36" s="26"/>
      <c r="F36" s="27"/>
      <c r="G36" s="27"/>
      <c r="H36" s="28"/>
      <c r="I36" s="26"/>
      <c r="J36" s="26"/>
      <c r="K36" s="26"/>
      <c r="L36" s="26"/>
      <c r="M36" s="26"/>
      <c r="N36" s="26"/>
      <c r="O36" s="26"/>
      <c r="P36" s="26"/>
      <c r="Q36" s="26"/>
      <c r="R36" s="26"/>
      <c r="T36" s="28"/>
    </row>
    <row r="37" spans="2:20" ht="15">
      <c r="B37" s="29"/>
      <c r="C37" s="26"/>
      <c r="D37" s="26"/>
      <c r="E37" s="26"/>
      <c r="F37" s="27"/>
      <c r="G37" s="27"/>
      <c r="H37" s="28"/>
      <c r="I37" s="26"/>
      <c r="J37" s="26"/>
      <c r="K37" s="26"/>
      <c r="L37" s="26"/>
      <c r="M37" s="26"/>
      <c r="N37" s="26"/>
      <c r="O37" s="26"/>
      <c r="P37" s="26"/>
      <c r="Q37" s="26"/>
      <c r="R37" s="26"/>
      <c r="T37" s="28"/>
    </row>
    <row r="38" spans="2:20" ht="13.5">
      <c r="B38" s="8"/>
      <c r="C38" s="1"/>
      <c r="D38" s="1"/>
      <c r="E38" s="1"/>
      <c r="F38" s="2"/>
      <c r="G38" s="2"/>
      <c r="H38" s="14"/>
      <c r="I38" s="1"/>
      <c r="J38" s="1"/>
      <c r="K38" s="1"/>
      <c r="L38" s="1"/>
      <c r="M38" s="1"/>
      <c r="N38" s="1"/>
      <c r="O38" s="1"/>
      <c r="P38" s="1"/>
      <c r="Q38" s="1"/>
      <c r="R38" s="1"/>
      <c r="S38" s="3"/>
      <c r="T38" s="55"/>
    </row>
    <row r="39" spans="2:19" ht="13.5">
      <c r="B39" s="8"/>
      <c r="C39" s="1"/>
      <c r="D39" s="1"/>
      <c r="E39" s="1"/>
      <c r="F39" s="2"/>
      <c r="G39" s="2"/>
      <c r="H39" s="15"/>
      <c r="I39" s="1"/>
      <c r="J39" s="1"/>
      <c r="K39" s="1"/>
      <c r="L39" s="1"/>
      <c r="M39" s="1"/>
      <c r="N39" s="1"/>
      <c r="O39" s="1"/>
      <c r="P39" s="1"/>
      <c r="Q39" s="1"/>
      <c r="R39" s="1"/>
      <c r="S39" s="3"/>
    </row>
    <row r="40" spans="2:18" ht="13.5">
      <c r="B40" s="8"/>
      <c r="C40" s="1"/>
      <c r="D40" s="1"/>
      <c r="E40" s="1"/>
      <c r="F40" s="2"/>
      <c r="G40" s="2"/>
      <c r="H40" s="14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ht="13.5">
      <c r="B41" s="8"/>
      <c r="C41" s="1"/>
      <c r="D41" s="1"/>
      <c r="E41" s="1"/>
      <c r="F41" s="2"/>
      <c r="G41" s="2"/>
      <c r="H41" s="14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20" ht="12.75">
      <c r="B42" s="13"/>
      <c r="C42" s="3"/>
      <c r="D42" s="3"/>
      <c r="T42" s="55"/>
    </row>
    <row r="43" spans="2:13" ht="12.75">
      <c r="B43" s="9"/>
      <c r="D43" s="3"/>
      <c r="F43" s="3"/>
      <c r="G43" s="3"/>
      <c r="M43" s="3"/>
    </row>
    <row r="44" ht="12.75">
      <c r="B44" s="9"/>
    </row>
    <row r="45" ht="12.75">
      <c r="B45" s="9"/>
    </row>
    <row r="46" ht="12.75">
      <c r="B46" s="9"/>
    </row>
    <row r="47" spans="2:11" ht="12.75">
      <c r="B47" s="9"/>
      <c r="K47" s="3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spans="2:20" ht="12.75">
      <c r="B52" s="10"/>
      <c r="C52" s="4"/>
      <c r="D52" s="4"/>
      <c r="E52" s="4"/>
      <c r="F52" s="4"/>
      <c r="G52" s="4"/>
      <c r="H52" s="17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12"/>
    </row>
    <row r="53" spans="2:20" ht="12.75">
      <c r="B53" s="10"/>
      <c r="C53" s="4"/>
      <c r="D53" s="4"/>
      <c r="E53" s="4"/>
      <c r="F53" s="4"/>
      <c r="G53" s="4"/>
      <c r="H53" s="17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12"/>
    </row>
    <row r="54" spans="2:20" ht="12.75">
      <c r="B54" s="10"/>
      <c r="C54" s="4"/>
      <c r="D54" s="4"/>
      <c r="E54" s="4"/>
      <c r="F54" s="4"/>
      <c r="G54" s="4"/>
      <c r="H54" s="17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12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</sheetData>
  <sheetProtection/>
  <mergeCells count="1">
    <mergeCell ref="B3:H3"/>
  </mergeCells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35"/>
  <sheetViews>
    <sheetView zoomScalePageLayoutView="0" workbookViewId="0" topLeftCell="A1">
      <selection activeCell="G9" sqref="G9"/>
    </sheetView>
  </sheetViews>
  <sheetFormatPr defaultColWidth="9.140625" defaultRowHeight="12.75"/>
  <cols>
    <col min="2" max="2" width="31.28125" style="0" bestFit="1" customWidth="1"/>
    <col min="3" max="3" width="17.28125" style="0" customWidth="1"/>
  </cols>
  <sheetData>
    <row r="2" spans="1:6" ht="12.75">
      <c r="A2" s="84" t="s">
        <v>96</v>
      </c>
      <c r="B2" s="78"/>
      <c r="C2" s="78"/>
      <c r="D2" s="78"/>
      <c r="E2" s="78"/>
      <c r="F2" s="78"/>
    </row>
    <row r="3" spans="1:6" ht="12.75">
      <c r="A3" s="78"/>
      <c r="B3" s="78"/>
      <c r="C3" s="78"/>
      <c r="D3" s="78"/>
      <c r="E3" s="78"/>
      <c r="F3" s="78"/>
    </row>
    <row r="4" spans="1:5" ht="62.25">
      <c r="A4" s="44" t="s">
        <v>0</v>
      </c>
      <c r="B4" s="45" t="s">
        <v>1</v>
      </c>
      <c r="C4" s="45" t="s">
        <v>75</v>
      </c>
      <c r="D4" s="32"/>
      <c r="E4" s="32"/>
    </row>
    <row r="5" spans="1:3" ht="15">
      <c r="A5" s="49">
        <v>1</v>
      </c>
      <c r="B5" s="50" t="s">
        <v>6</v>
      </c>
      <c r="C5" s="56"/>
    </row>
    <row r="6" spans="1:3" ht="15">
      <c r="A6" s="49">
        <v>2</v>
      </c>
      <c r="B6" s="50" t="s">
        <v>7</v>
      </c>
      <c r="C6" s="56"/>
    </row>
    <row r="7" spans="1:3" ht="15">
      <c r="A7" s="49">
        <v>3</v>
      </c>
      <c r="B7" s="50" t="s">
        <v>8</v>
      </c>
      <c r="C7" s="56"/>
    </row>
    <row r="8" spans="1:3" ht="15">
      <c r="A8" s="49">
        <v>4</v>
      </c>
      <c r="B8" s="50" t="s">
        <v>9</v>
      </c>
      <c r="C8" s="56"/>
    </row>
    <row r="9" spans="1:3" ht="15">
      <c r="A9" s="49">
        <v>5</v>
      </c>
      <c r="B9" s="50" t="s">
        <v>10</v>
      </c>
      <c r="C9" s="56"/>
    </row>
    <row r="10" spans="1:3" ht="15">
      <c r="A10" s="49">
        <v>6</v>
      </c>
      <c r="B10" s="50" t="s">
        <v>54</v>
      </c>
      <c r="C10" s="56"/>
    </row>
    <row r="11" spans="1:3" ht="15">
      <c r="A11" s="49">
        <v>7</v>
      </c>
      <c r="B11" s="50" t="s">
        <v>11</v>
      </c>
      <c r="C11" s="56"/>
    </row>
    <row r="12" spans="1:3" ht="15">
      <c r="A12" s="49">
        <v>8</v>
      </c>
      <c r="B12" s="50" t="s">
        <v>12</v>
      </c>
      <c r="C12" s="56"/>
    </row>
    <row r="13" spans="1:3" ht="15">
      <c r="A13" s="49">
        <v>9</v>
      </c>
      <c r="B13" s="50" t="s">
        <v>13</v>
      </c>
      <c r="C13" s="56"/>
    </row>
    <row r="14" spans="1:3" ht="15">
      <c r="A14" s="49">
        <v>10</v>
      </c>
      <c r="B14" s="50" t="s">
        <v>14</v>
      </c>
      <c r="C14" s="56"/>
    </row>
    <row r="15" spans="1:3" ht="15">
      <c r="A15" s="49">
        <v>11</v>
      </c>
      <c r="B15" s="50" t="s">
        <v>15</v>
      </c>
      <c r="C15" s="56"/>
    </row>
    <row r="16" spans="1:3" ht="15">
      <c r="A16" s="49">
        <v>12</v>
      </c>
      <c r="B16" s="50" t="s">
        <v>16</v>
      </c>
      <c r="C16" s="56"/>
    </row>
    <row r="17" spans="1:3" ht="15">
      <c r="A17" s="49">
        <v>13</v>
      </c>
      <c r="B17" s="50" t="s">
        <v>17</v>
      </c>
      <c r="C17" s="56"/>
    </row>
    <row r="18" spans="1:3" ht="15">
      <c r="A18" s="49">
        <v>14</v>
      </c>
      <c r="B18" s="50" t="s">
        <v>18</v>
      </c>
      <c r="C18" s="56"/>
    </row>
    <row r="19" spans="1:3" ht="15">
      <c r="A19" s="49">
        <v>15</v>
      </c>
      <c r="B19" s="50" t="s">
        <v>19</v>
      </c>
      <c r="C19" s="56"/>
    </row>
    <row r="20" spans="1:3" ht="15">
      <c r="A20" s="49">
        <v>16</v>
      </c>
      <c r="B20" s="50" t="s">
        <v>20</v>
      </c>
      <c r="C20" s="56"/>
    </row>
    <row r="21" spans="1:3" ht="15">
      <c r="A21" s="49">
        <v>17</v>
      </c>
      <c r="B21" s="50" t="s">
        <v>21</v>
      </c>
      <c r="C21" s="56"/>
    </row>
    <row r="22" spans="1:3" ht="15">
      <c r="A22" s="49">
        <v>18</v>
      </c>
      <c r="B22" s="50" t="s">
        <v>105</v>
      </c>
      <c r="C22" s="56"/>
    </row>
    <row r="23" spans="1:3" ht="15">
      <c r="A23" s="49">
        <v>19</v>
      </c>
      <c r="B23" s="50" t="s">
        <v>23</v>
      </c>
      <c r="C23" s="56"/>
    </row>
    <row r="24" spans="1:3" ht="15">
      <c r="A24" s="49">
        <v>20</v>
      </c>
      <c r="B24" s="50" t="s">
        <v>24</v>
      </c>
      <c r="C24" s="56"/>
    </row>
    <row r="25" spans="1:3" ht="15">
      <c r="A25" s="49">
        <v>21</v>
      </c>
      <c r="B25" s="50" t="s">
        <v>25</v>
      </c>
      <c r="C25" s="56"/>
    </row>
    <row r="26" spans="1:3" ht="15">
      <c r="A26" s="49">
        <v>22</v>
      </c>
      <c r="B26" s="50" t="s">
        <v>26</v>
      </c>
      <c r="C26" s="56"/>
    </row>
    <row r="27" spans="1:3" ht="15">
      <c r="A27" s="49">
        <v>23</v>
      </c>
      <c r="B27" s="50" t="s">
        <v>27</v>
      </c>
      <c r="C27" s="56"/>
    </row>
    <row r="28" spans="1:3" ht="15">
      <c r="A28" s="49">
        <v>24</v>
      </c>
      <c r="B28" s="50" t="s">
        <v>37</v>
      </c>
      <c r="C28" s="56"/>
    </row>
    <row r="29" spans="1:3" ht="15">
      <c r="A29" s="49">
        <v>25</v>
      </c>
      <c r="B29" s="50" t="s">
        <v>38</v>
      </c>
      <c r="C29" s="56"/>
    </row>
    <row r="30" spans="1:3" ht="15">
      <c r="A30" s="49">
        <v>26</v>
      </c>
      <c r="B30" s="50" t="s">
        <v>40</v>
      </c>
      <c r="C30" s="56"/>
    </row>
    <row r="31" spans="1:3" ht="15">
      <c r="A31" s="49">
        <v>27</v>
      </c>
      <c r="B31" s="50" t="s">
        <v>42</v>
      </c>
      <c r="C31" s="56"/>
    </row>
    <row r="32" spans="1:3" ht="15">
      <c r="A32" s="49">
        <v>28</v>
      </c>
      <c r="B32" s="50" t="s">
        <v>55</v>
      </c>
      <c r="C32" s="56"/>
    </row>
    <row r="33" spans="1:3" ht="15">
      <c r="A33" s="49">
        <v>29</v>
      </c>
      <c r="B33" s="50" t="s">
        <v>56</v>
      </c>
      <c r="C33" s="56"/>
    </row>
    <row r="34" spans="1:3" ht="15">
      <c r="A34" s="49">
        <v>30</v>
      </c>
      <c r="B34" s="50" t="s">
        <v>65</v>
      </c>
      <c r="C34" s="56"/>
    </row>
    <row r="35" spans="1:3" ht="15">
      <c r="A35" s="51"/>
      <c r="B35" s="51" t="s">
        <v>28</v>
      </c>
      <c r="C35" s="57">
        <f>SUM(C5:C34)</f>
        <v>0</v>
      </c>
    </row>
  </sheetData>
  <sheetProtection/>
  <mergeCells count="1">
    <mergeCell ref="A2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E36"/>
  <sheetViews>
    <sheetView zoomScalePageLayoutView="0" workbookViewId="0" topLeftCell="A1">
      <selection activeCell="D39" sqref="D39"/>
    </sheetView>
  </sheetViews>
  <sheetFormatPr defaultColWidth="9.140625" defaultRowHeight="12.75"/>
  <cols>
    <col min="2" max="2" width="36.57421875" style="0" customWidth="1"/>
    <col min="3" max="3" width="16.140625" style="0" customWidth="1"/>
    <col min="4" max="4" width="18.140625" style="0" customWidth="1"/>
    <col min="5" max="5" width="13.140625" style="0" bestFit="1" customWidth="1"/>
  </cols>
  <sheetData>
    <row r="3" spans="1:5" ht="13.5">
      <c r="A3" s="85" t="s">
        <v>97</v>
      </c>
      <c r="B3" s="85"/>
      <c r="C3" s="85"/>
      <c r="D3" s="85"/>
      <c r="E3" s="85"/>
    </row>
    <row r="4" spans="1:5" ht="13.5">
      <c r="A4" s="32"/>
      <c r="B4" s="32"/>
      <c r="C4" s="34"/>
      <c r="D4" s="1"/>
      <c r="E4" s="1"/>
    </row>
    <row r="5" spans="1:5" ht="41.25">
      <c r="A5" s="61" t="s">
        <v>0</v>
      </c>
      <c r="B5" s="61" t="s">
        <v>1</v>
      </c>
      <c r="C5" s="61" t="s">
        <v>63</v>
      </c>
      <c r="D5" s="61" t="s">
        <v>85</v>
      </c>
      <c r="E5" s="61" t="s">
        <v>78</v>
      </c>
    </row>
    <row r="6" spans="1:5" ht="15">
      <c r="A6" s="49">
        <v>1</v>
      </c>
      <c r="B6" s="50" t="s">
        <v>6</v>
      </c>
      <c r="C6" s="6">
        <v>278209.21</v>
      </c>
      <c r="D6" s="6"/>
      <c r="E6" s="6">
        <f>C6+D6</f>
        <v>278209.21</v>
      </c>
    </row>
    <row r="7" spans="1:5" ht="15">
      <c r="A7" s="49">
        <v>2</v>
      </c>
      <c r="B7" s="50" t="s">
        <v>7</v>
      </c>
      <c r="C7" s="6">
        <v>13218.83</v>
      </c>
      <c r="D7" s="6"/>
      <c r="E7" s="6">
        <f aca="true" t="shared" si="0" ref="E7:E36">C7+D7</f>
        <v>13218.83</v>
      </c>
    </row>
    <row r="8" spans="1:5" ht="15">
      <c r="A8" s="49">
        <v>3</v>
      </c>
      <c r="B8" s="50" t="s">
        <v>8</v>
      </c>
      <c r="C8" s="6"/>
      <c r="D8" s="6"/>
      <c r="E8" s="6">
        <f t="shared" si="0"/>
        <v>0</v>
      </c>
    </row>
    <row r="9" spans="1:5" ht="15">
      <c r="A9" s="49">
        <v>4</v>
      </c>
      <c r="B9" s="50" t="s">
        <v>9</v>
      </c>
      <c r="C9" s="6">
        <v>96719.81</v>
      </c>
      <c r="D9" s="6"/>
      <c r="E9" s="6">
        <f t="shared" si="0"/>
        <v>96719.81</v>
      </c>
    </row>
    <row r="10" spans="1:5" ht="15">
      <c r="A10" s="49">
        <v>5</v>
      </c>
      <c r="B10" s="50" t="s">
        <v>10</v>
      </c>
      <c r="C10" s="6">
        <v>3323.17</v>
      </c>
      <c r="D10" s="6"/>
      <c r="E10" s="6">
        <f t="shared" si="0"/>
        <v>3323.17</v>
      </c>
    </row>
    <row r="11" spans="1:5" ht="15">
      <c r="A11" s="49">
        <v>6</v>
      </c>
      <c r="B11" s="50" t="s">
        <v>54</v>
      </c>
      <c r="C11" s="6">
        <v>27628.97</v>
      </c>
      <c r="D11" s="6"/>
      <c r="E11" s="6">
        <f t="shared" si="0"/>
        <v>27628.97</v>
      </c>
    </row>
    <row r="12" spans="1:5" ht="15">
      <c r="A12" s="49">
        <v>7</v>
      </c>
      <c r="B12" s="50" t="s">
        <v>11</v>
      </c>
      <c r="C12" s="6">
        <v>190859.99</v>
      </c>
      <c r="D12" s="6"/>
      <c r="E12" s="6">
        <f t="shared" si="0"/>
        <v>190859.99</v>
      </c>
    </row>
    <row r="13" spans="1:5" ht="15">
      <c r="A13" s="49">
        <v>8</v>
      </c>
      <c r="B13" s="50" t="s">
        <v>12</v>
      </c>
      <c r="C13" s="6">
        <v>17330.83</v>
      </c>
      <c r="D13" s="6"/>
      <c r="E13" s="6">
        <f t="shared" si="0"/>
        <v>17330.83</v>
      </c>
    </row>
    <row r="14" spans="1:5" ht="15">
      <c r="A14" s="49">
        <v>9</v>
      </c>
      <c r="B14" s="50" t="s">
        <v>13</v>
      </c>
      <c r="C14" s="6"/>
      <c r="D14" s="6"/>
      <c r="E14" s="6">
        <f t="shared" si="0"/>
        <v>0</v>
      </c>
    </row>
    <row r="15" spans="1:5" ht="15">
      <c r="A15" s="49">
        <v>10</v>
      </c>
      <c r="B15" s="50" t="s">
        <v>14</v>
      </c>
      <c r="C15" s="6"/>
      <c r="D15" s="6"/>
      <c r="E15" s="6">
        <f t="shared" si="0"/>
        <v>0</v>
      </c>
    </row>
    <row r="16" spans="1:5" ht="15">
      <c r="A16" s="49">
        <v>11</v>
      </c>
      <c r="B16" s="50" t="s">
        <v>15</v>
      </c>
      <c r="C16" s="6">
        <v>64240.1</v>
      </c>
      <c r="D16" s="6"/>
      <c r="E16" s="6">
        <f t="shared" si="0"/>
        <v>64240.1</v>
      </c>
    </row>
    <row r="17" spans="1:5" ht="15">
      <c r="A17" s="49">
        <v>12</v>
      </c>
      <c r="B17" s="50" t="s">
        <v>16</v>
      </c>
      <c r="C17" s="6"/>
      <c r="D17" s="6"/>
      <c r="E17" s="6">
        <f t="shared" si="0"/>
        <v>0</v>
      </c>
    </row>
    <row r="18" spans="1:5" ht="15">
      <c r="A18" s="49">
        <v>13</v>
      </c>
      <c r="B18" s="50" t="s">
        <v>17</v>
      </c>
      <c r="C18" s="6"/>
      <c r="D18" s="6"/>
      <c r="E18" s="6">
        <f t="shared" si="0"/>
        <v>0</v>
      </c>
    </row>
    <row r="19" spans="1:5" ht="15">
      <c r="A19" s="49">
        <v>14</v>
      </c>
      <c r="B19" s="50" t="s">
        <v>18</v>
      </c>
      <c r="C19" s="6">
        <v>141.9</v>
      </c>
      <c r="D19" s="6"/>
      <c r="E19" s="6">
        <f t="shared" si="0"/>
        <v>141.9</v>
      </c>
    </row>
    <row r="20" spans="1:5" ht="15">
      <c r="A20" s="49">
        <v>15</v>
      </c>
      <c r="B20" s="50" t="s">
        <v>19</v>
      </c>
      <c r="C20" s="6">
        <v>15250.44</v>
      </c>
      <c r="D20" s="6"/>
      <c r="E20" s="6">
        <f t="shared" si="0"/>
        <v>15250.44</v>
      </c>
    </row>
    <row r="21" spans="1:5" ht="15">
      <c r="A21" s="49">
        <v>16</v>
      </c>
      <c r="B21" s="50" t="s">
        <v>20</v>
      </c>
      <c r="C21" s="6"/>
      <c r="D21" s="6"/>
      <c r="E21" s="6">
        <f t="shared" si="0"/>
        <v>0</v>
      </c>
    </row>
    <row r="22" spans="1:5" ht="15">
      <c r="A22" s="49">
        <v>17</v>
      </c>
      <c r="B22" s="50" t="s">
        <v>21</v>
      </c>
      <c r="C22" s="6"/>
      <c r="D22" s="6"/>
      <c r="E22" s="6">
        <f t="shared" si="0"/>
        <v>0</v>
      </c>
    </row>
    <row r="23" spans="1:5" ht="15">
      <c r="A23" s="49">
        <v>18</v>
      </c>
      <c r="B23" s="50" t="s">
        <v>105</v>
      </c>
      <c r="C23" s="6">
        <v>43550.64</v>
      </c>
      <c r="D23" s="6"/>
      <c r="E23" s="6">
        <f t="shared" si="0"/>
        <v>43550.64</v>
      </c>
    </row>
    <row r="24" spans="1:5" ht="15">
      <c r="A24" s="49">
        <v>19</v>
      </c>
      <c r="B24" s="50" t="s">
        <v>23</v>
      </c>
      <c r="C24" s="6">
        <v>2108.57</v>
      </c>
      <c r="D24" s="6"/>
      <c r="E24" s="6">
        <f t="shared" si="0"/>
        <v>2108.57</v>
      </c>
    </row>
    <row r="25" spans="1:5" ht="15">
      <c r="A25" s="49">
        <v>20</v>
      </c>
      <c r="B25" s="50" t="s">
        <v>24</v>
      </c>
      <c r="C25" s="6"/>
      <c r="D25" s="6"/>
      <c r="E25" s="6">
        <f t="shared" si="0"/>
        <v>0</v>
      </c>
    </row>
    <row r="26" spans="1:5" ht="15">
      <c r="A26" s="49">
        <v>21</v>
      </c>
      <c r="B26" s="50" t="s">
        <v>25</v>
      </c>
      <c r="C26" s="6"/>
      <c r="D26" s="6"/>
      <c r="E26" s="6">
        <f t="shared" si="0"/>
        <v>0</v>
      </c>
    </row>
    <row r="27" spans="1:5" ht="15">
      <c r="A27" s="49">
        <v>22</v>
      </c>
      <c r="B27" s="50" t="s">
        <v>26</v>
      </c>
      <c r="C27" s="6">
        <v>367226.56</v>
      </c>
      <c r="D27" s="6"/>
      <c r="E27" s="6">
        <f t="shared" si="0"/>
        <v>367226.56</v>
      </c>
    </row>
    <row r="28" spans="1:5" ht="15">
      <c r="A28" s="49">
        <v>23</v>
      </c>
      <c r="B28" s="50" t="s">
        <v>27</v>
      </c>
      <c r="C28" s="6">
        <v>8241.87</v>
      </c>
      <c r="D28" s="6"/>
      <c r="E28" s="6">
        <f t="shared" si="0"/>
        <v>8241.87</v>
      </c>
    </row>
    <row r="29" spans="1:5" ht="15">
      <c r="A29" s="49">
        <v>24</v>
      </c>
      <c r="B29" s="50" t="s">
        <v>37</v>
      </c>
      <c r="C29" s="6"/>
      <c r="D29" s="6"/>
      <c r="E29" s="6">
        <f t="shared" si="0"/>
        <v>0</v>
      </c>
    </row>
    <row r="30" spans="1:5" ht="15">
      <c r="A30" s="49">
        <v>25</v>
      </c>
      <c r="B30" s="50" t="s">
        <v>38</v>
      </c>
      <c r="C30" s="6"/>
      <c r="D30" s="6"/>
      <c r="E30" s="6">
        <f t="shared" si="0"/>
        <v>0</v>
      </c>
    </row>
    <row r="31" spans="1:5" ht="15">
      <c r="A31" s="49">
        <v>26</v>
      </c>
      <c r="B31" s="50" t="s">
        <v>40</v>
      </c>
      <c r="C31" s="6"/>
      <c r="D31" s="6"/>
      <c r="E31" s="6">
        <f t="shared" si="0"/>
        <v>0</v>
      </c>
    </row>
    <row r="32" spans="1:5" ht="15">
      <c r="A32" s="49">
        <v>27</v>
      </c>
      <c r="B32" s="50" t="s">
        <v>42</v>
      </c>
      <c r="C32" s="6"/>
      <c r="D32" s="6"/>
      <c r="E32" s="6">
        <f t="shared" si="0"/>
        <v>0</v>
      </c>
    </row>
    <row r="33" spans="1:5" ht="15">
      <c r="A33" s="49">
        <v>28</v>
      </c>
      <c r="B33" s="50" t="s">
        <v>55</v>
      </c>
      <c r="C33" s="6"/>
      <c r="D33" s="6"/>
      <c r="E33" s="6">
        <f t="shared" si="0"/>
        <v>0</v>
      </c>
    </row>
    <row r="34" spans="1:5" ht="15">
      <c r="A34" s="49">
        <v>29</v>
      </c>
      <c r="B34" s="50" t="s">
        <v>56</v>
      </c>
      <c r="C34" s="6"/>
      <c r="D34" s="6"/>
      <c r="E34" s="6">
        <f t="shared" si="0"/>
        <v>0</v>
      </c>
    </row>
    <row r="35" spans="1:5" ht="15">
      <c r="A35" s="49">
        <v>30</v>
      </c>
      <c r="B35" s="50" t="s">
        <v>65</v>
      </c>
      <c r="C35" s="6"/>
      <c r="D35" s="6"/>
      <c r="E35" s="6">
        <f t="shared" si="0"/>
        <v>0</v>
      </c>
    </row>
    <row r="36" spans="1:5" ht="15">
      <c r="A36" s="51"/>
      <c r="B36" s="51" t="s">
        <v>28</v>
      </c>
      <c r="C36" s="58">
        <f>SUM(C6:C35)</f>
        <v>1128050.89</v>
      </c>
      <c r="D36" s="58">
        <f>SUM(D6:D35)</f>
        <v>0</v>
      </c>
      <c r="E36" s="58">
        <f t="shared" si="0"/>
        <v>1128050.89</v>
      </c>
    </row>
  </sheetData>
  <sheetProtection/>
  <mergeCells count="1">
    <mergeCell ref="A3:E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G36"/>
  <sheetViews>
    <sheetView zoomScalePageLayoutView="0" workbookViewId="0" topLeftCell="A1">
      <selection activeCell="G24" sqref="G24"/>
    </sheetView>
  </sheetViews>
  <sheetFormatPr defaultColWidth="9.140625" defaultRowHeight="12.75"/>
  <cols>
    <col min="2" max="2" width="33.7109375" style="0" customWidth="1"/>
    <col min="3" max="3" width="15.28125" style="0" customWidth="1"/>
  </cols>
  <sheetData>
    <row r="3" spans="1:7" ht="13.5">
      <c r="A3" s="54" t="s">
        <v>98</v>
      </c>
      <c r="B3" s="54"/>
      <c r="C3" s="54"/>
      <c r="D3" s="54"/>
      <c r="E3" s="54"/>
      <c r="F3" s="54"/>
      <c r="G3" s="54"/>
    </row>
    <row r="4" spans="1:7" ht="13.5">
      <c r="A4" s="81"/>
      <c r="B4" s="81"/>
      <c r="C4" s="81"/>
      <c r="D4" s="32"/>
      <c r="E4" s="32"/>
      <c r="F4" s="32"/>
      <c r="G4" s="32"/>
    </row>
    <row r="5" spans="1:7" ht="27">
      <c r="A5" s="44" t="s">
        <v>0</v>
      </c>
      <c r="B5" s="45" t="s">
        <v>1</v>
      </c>
      <c r="C5" s="44" t="s">
        <v>84</v>
      </c>
      <c r="D5" s="32"/>
      <c r="E5" s="32"/>
      <c r="F5" s="32"/>
      <c r="G5" s="32"/>
    </row>
    <row r="6" spans="1:7" ht="15">
      <c r="A6" s="49">
        <v>1</v>
      </c>
      <c r="B6" s="50" t="s">
        <v>6</v>
      </c>
      <c r="C6" s="72"/>
      <c r="D6" s="32"/>
      <c r="E6" s="32"/>
      <c r="F6" s="32"/>
      <c r="G6" s="32"/>
    </row>
    <row r="7" spans="1:7" ht="15">
      <c r="A7" s="49">
        <v>2</v>
      </c>
      <c r="B7" s="50" t="s">
        <v>7</v>
      </c>
      <c r="C7" s="72"/>
      <c r="D7" s="32"/>
      <c r="E7" s="32"/>
      <c r="F7" s="32"/>
      <c r="G7" s="32"/>
    </row>
    <row r="8" spans="1:3" ht="15">
      <c r="A8" s="49">
        <v>3</v>
      </c>
      <c r="B8" s="50" t="s">
        <v>8</v>
      </c>
      <c r="C8" s="72"/>
    </row>
    <row r="9" spans="1:3" ht="15">
      <c r="A9" s="49">
        <v>4</v>
      </c>
      <c r="B9" s="50" t="s">
        <v>9</v>
      </c>
      <c r="C9" s="72"/>
    </row>
    <row r="10" spans="1:3" ht="15">
      <c r="A10" s="49">
        <v>5</v>
      </c>
      <c r="B10" s="50" t="s">
        <v>10</v>
      </c>
      <c r="C10" s="72"/>
    </row>
    <row r="11" spans="1:3" ht="15">
      <c r="A11" s="49">
        <v>6</v>
      </c>
      <c r="B11" s="50" t="s">
        <v>54</v>
      </c>
      <c r="C11" s="72"/>
    </row>
    <row r="12" spans="1:3" ht="15">
      <c r="A12" s="49">
        <v>7</v>
      </c>
      <c r="B12" s="50" t="s">
        <v>11</v>
      </c>
      <c r="C12" s="72">
        <v>32470.34</v>
      </c>
    </row>
    <row r="13" spans="1:3" ht="15">
      <c r="A13" s="49">
        <v>8</v>
      </c>
      <c r="B13" s="50" t="s">
        <v>12</v>
      </c>
      <c r="C13" s="72"/>
    </row>
    <row r="14" spans="1:3" ht="15">
      <c r="A14" s="49">
        <v>9</v>
      </c>
      <c r="B14" s="50" t="s">
        <v>13</v>
      </c>
      <c r="C14" s="72"/>
    </row>
    <row r="15" spans="1:3" ht="15">
      <c r="A15" s="49">
        <v>10</v>
      </c>
      <c r="B15" s="50" t="s">
        <v>14</v>
      </c>
      <c r="C15" s="72"/>
    </row>
    <row r="16" spans="1:3" ht="15">
      <c r="A16" s="49">
        <v>11</v>
      </c>
      <c r="B16" s="50" t="s">
        <v>15</v>
      </c>
      <c r="C16" s="72"/>
    </row>
    <row r="17" spans="1:3" ht="15">
      <c r="A17" s="49">
        <v>12</v>
      </c>
      <c r="B17" s="50" t="s">
        <v>16</v>
      </c>
      <c r="C17" s="72"/>
    </row>
    <row r="18" spans="1:3" ht="15">
      <c r="A18" s="49">
        <v>13</v>
      </c>
      <c r="B18" s="50" t="s">
        <v>17</v>
      </c>
      <c r="C18" s="72"/>
    </row>
    <row r="19" spans="1:3" ht="15">
      <c r="A19" s="49">
        <v>14</v>
      </c>
      <c r="B19" s="50" t="s">
        <v>18</v>
      </c>
      <c r="C19" s="72"/>
    </row>
    <row r="20" spans="1:3" ht="15">
      <c r="A20" s="49">
        <v>15</v>
      </c>
      <c r="B20" s="50" t="s">
        <v>19</v>
      </c>
      <c r="C20" s="72"/>
    </row>
    <row r="21" spans="1:3" ht="15">
      <c r="A21" s="49">
        <v>16</v>
      </c>
      <c r="B21" s="50" t="s">
        <v>20</v>
      </c>
      <c r="C21" s="72"/>
    </row>
    <row r="22" spans="1:3" ht="15">
      <c r="A22" s="49">
        <v>17</v>
      </c>
      <c r="B22" s="50" t="s">
        <v>21</v>
      </c>
      <c r="C22" s="72"/>
    </row>
    <row r="23" spans="1:3" ht="15">
      <c r="A23" s="49">
        <v>18</v>
      </c>
      <c r="B23" s="50" t="s">
        <v>105</v>
      </c>
      <c r="C23" s="72">
        <v>1038.76</v>
      </c>
    </row>
    <row r="24" spans="1:3" ht="15">
      <c r="A24" s="49">
        <v>19</v>
      </c>
      <c r="B24" s="50" t="s">
        <v>23</v>
      </c>
      <c r="C24" s="72"/>
    </row>
    <row r="25" spans="1:3" ht="15">
      <c r="A25" s="49">
        <v>20</v>
      </c>
      <c r="B25" s="50" t="s">
        <v>24</v>
      </c>
      <c r="C25" s="72"/>
    </row>
    <row r="26" spans="1:3" ht="15">
      <c r="A26" s="49">
        <v>21</v>
      </c>
      <c r="B26" s="50" t="s">
        <v>25</v>
      </c>
      <c r="C26" s="72"/>
    </row>
    <row r="27" spans="1:3" ht="15">
      <c r="A27" s="49">
        <v>22</v>
      </c>
      <c r="B27" s="50" t="s">
        <v>26</v>
      </c>
      <c r="C27" s="72"/>
    </row>
    <row r="28" spans="1:3" ht="15">
      <c r="A28" s="49">
        <v>23</v>
      </c>
      <c r="B28" s="50" t="s">
        <v>27</v>
      </c>
      <c r="C28" s="72"/>
    </row>
    <row r="29" spans="1:3" ht="15">
      <c r="A29" s="49">
        <v>24</v>
      </c>
      <c r="B29" s="50" t="s">
        <v>37</v>
      </c>
      <c r="C29" s="72"/>
    </row>
    <row r="30" spans="1:3" ht="15">
      <c r="A30" s="49">
        <v>25</v>
      </c>
      <c r="B30" s="50" t="s">
        <v>38</v>
      </c>
      <c r="C30" s="72"/>
    </row>
    <row r="31" spans="1:3" ht="15">
      <c r="A31" s="49">
        <v>26</v>
      </c>
      <c r="B31" s="50" t="s">
        <v>40</v>
      </c>
      <c r="C31" s="72"/>
    </row>
    <row r="32" spans="1:3" ht="15">
      <c r="A32" s="49">
        <v>27</v>
      </c>
      <c r="B32" s="50" t="s">
        <v>42</v>
      </c>
      <c r="C32" s="72"/>
    </row>
    <row r="33" spans="1:3" ht="15">
      <c r="A33" s="49">
        <v>28</v>
      </c>
      <c r="B33" s="50" t="s">
        <v>55</v>
      </c>
      <c r="C33" s="72"/>
    </row>
    <row r="34" spans="1:3" ht="15">
      <c r="A34" s="49">
        <v>29</v>
      </c>
      <c r="B34" s="50" t="s">
        <v>56</v>
      </c>
      <c r="C34" s="72"/>
    </row>
    <row r="35" spans="1:3" ht="15">
      <c r="A35" s="49">
        <v>30</v>
      </c>
      <c r="B35" s="50" t="s">
        <v>65</v>
      </c>
      <c r="C35" s="72"/>
    </row>
    <row r="36" spans="1:3" ht="15">
      <c r="A36" s="51"/>
      <c r="B36" s="51" t="s">
        <v>28</v>
      </c>
      <c r="C36" s="57">
        <f>SUM(C6:C35)</f>
        <v>33509.1</v>
      </c>
    </row>
  </sheetData>
  <sheetProtection/>
  <mergeCells count="1"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H36"/>
  <sheetViews>
    <sheetView zoomScalePageLayoutView="0" workbookViewId="0" topLeftCell="A1">
      <selection activeCell="F36" sqref="F36"/>
    </sheetView>
  </sheetViews>
  <sheetFormatPr defaultColWidth="9.140625" defaultRowHeight="12.75"/>
  <cols>
    <col min="2" max="2" width="30.421875" style="0" customWidth="1"/>
    <col min="3" max="3" width="14.57421875" style="0" customWidth="1"/>
    <col min="8" max="8" width="12.7109375" style="0" customWidth="1"/>
  </cols>
  <sheetData>
    <row r="3" spans="1:8" ht="13.5">
      <c r="A3" s="83" t="s">
        <v>99</v>
      </c>
      <c r="B3" s="83"/>
      <c r="C3" s="83"/>
      <c r="D3" s="83"/>
      <c r="E3" s="83"/>
      <c r="F3" s="83"/>
      <c r="G3" s="83"/>
      <c r="H3" s="83"/>
    </row>
    <row r="4" spans="1:8" ht="13.5">
      <c r="A4" s="32"/>
      <c r="B4" s="32"/>
      <c r="C4" s="34"/>
      <c r="D4" s="1"/>
      <c r="E4" s="1"/>
      <c r="F4" s="1"/>
      <c r="G4" s="32"/>
      <c r="H4" s="32"/>
    </row>
    <row r="5" spans="1:3" ht="15">
      <c r="A5" s="44" t="s">
        <v>0</v>
      </c>
      <c r="B5" s="45" t="s">
        <v>1</v>
      </c>
      <c r="C5" s="45" t="s">
        <v>64</v>
      </c>
    </row>
    <row r="6" spans="1:3" ht="15">
      <c r="A6" s="49">
        <v>1</v>
      </c>
      <c r="B6" s="50" t="s">
        <v>6</v>
      </c>
      <c r="C6" s="56">
        <v>404.78</v>
      </c>
    </row>
    <row r="7" spans="1:3" ht="15">
      <c r="A7" s="49">
        <v>2</v>
      </c>
      <c r="B7" s="50" t="s">
        <v>7</v>
      </c>
      <c r="C7" s="56"/>
    </row>
    <row r="8" spans="1:3" ht="15">
      <c r="A8" s="49">
        <v>3</v>
      </c>
      <c r="B8" s="50" t="s">
        <v>8</v>
      </c>
      <c r="C8" s="56"/>
    </row>
    <row r="9" spans="1:3" ht="15">
      <c r="A9" s="49">
        <v>4</v>
      </c>
      <c r="B9" s="50" t="s">
        <v>9</v>
      </c>
      <c r="C9" s="56"/>
    </row>
    <row r="10" spans="1:3" ht="15">
      <c r="A10" s="49">
        <v>5</v>
      </c>
      <c r="B10" s="50" t="s">
        <v>10</v>
      </c>
      <c r="C10" s="56">
        <v>404.78</v>
      </c>
    </row>
    <row r="11" spans="1:3" ht="15">
      <c r="A11" s="49">
        <v>6</v>
      </c>
      <c r="B11" s="50" t="s">
        <v>54</v>
      </c>
      <c r="C11" s="56"/>
    </row>
    <row r="12" spans="1:3" ht="15">
      <c r="A12" s="49">
        <v>7</v>
      </c>
      <c r="B12" s="50" t="s">
        <v>11</v>
      </c>
      <c r="C12" s="56"/>
    </row>
    <row r="13" spans="1:3" ht="15">
      <c r="A13" s="49">
        <v>8</v>
      </c>
      <c r="B13" s="50" t="s">
        <v>12</v>
      </c>
      <c r="C13" s="56"/>
    </row>
    <row r="14" spans="1:3" ht="15">
      <c r="A14" s="49">
        <v>9</v>
      </c>
      <c r="B14" s="50" t="s">
        <v>13</v>
      </c>
      <c r="C14" s="56"/>
    </row>
    <row r="15" spans="1:3" ht="15">
      <c r="A15" s="49">
        <v>10</v>
      </c>
      <c r="B15" s="50" t="s">
        <v>14</v>
      </c>
      <c r="C15" s="56">
        <v>404.78</v>
      </c>
    </row>
    <row r="16" spans="1:3" ht="15">
      <c r="A16" s="49">
        <v>11</v>
      </c>
      <c r="B16" s="50" t="s">
        <v>15</v>
      </c>
      <c r="C16" s="56">
        <v>404.77</v>
      </c>
    </row>
    <row r="17" spans="1:3" ht="15">
      <c r="A17" s="49">
        <v>12</v>
      </c>
      <c r="B17" s="50" t="s">
        <v>16</v>
      </c>
      <c r="C17" s="56"/>
    </row>
    <row r="18" spans="1:3" ht="15">
      <c r="A18" s="49">
        <v>13</v>
      </c>
      <c r="B18" s="50" t="s">
        <v>17</v>
      </c>
      <c r="C18" s="56"/>
    </row>
    <row r="19" spans="1:3" ht="15">
      <c r="A19" s="49">
        <v>14</v>
      </c>
      <c r="B19" s="50" t="s">
        <v>18</v>
      </c>
      <c r="C19" s="56">
        <v>377.79</v>
      </c>
    </row>
    <row r="20" spans="1:3" ht="15">
      <c r="A20" s="49">
        <v>15</v>
      </c>
      <c r="B20" s="50" t="s">
        <v>19</v>
      </c>
      <c r="C20" s="56"/>
    </row>
    <row r="21" spans="1:3" ht="15">
      <c r="A21" s="49">
        <v>16</v>
      </c>
      <c r="B21" s="50" t="s">
        <v>20</v>
      </c>
      <c r="C21" s="56"/>
    </row>
    <row r="22" spans="1:3" ht="15">
      <c r="A22" s="49">
        <v>17</v>
      </c>
      <c r="B22" s="50" t="s">
        <v>21</v>
      </c>
      <c r="C22" s="56"/>
    </row>
    <row r="23" spans="1:3" ht="15">
      <c r="A23" s="49">
        <v>18</v>
      </c>
      <c r="B23" s="50" t="s">
        <v>105</v>
      </c>
      <c r="C23" s="56"/>
    </row>
    <row r="24" spans="1:3" ht="15">
      <c r="A24" s="49">
        <v>19</v>
      </c>
      <c r="B24" s="50" t="s">
        <v>23</v>
      </c>
      <c r="C24" s="56"/>
    </row>
    <row r="25" spans="1:3" ht="15">
      <c r="A25" s="49">
        <v>20</v>
      </c>
      <c r="B25" s="50" t="s">
        <v>24</v>
      </c>
      <c r="C25" s="56"/>
    </row>
    <row r="26" spans="1:3" ht="15">
      <c r="A26" s="49">
        <v>21</v>
      </c>
      <c r="B26" s="50" t="s">
        <v>25</v>
      </c>
      <c r="C26" s="56"/>
    </row>
    <row r="27" spans="1:3" ht="15">
      <c r="A27" s="49">
        <v>22</v>
      </c>
      <c r="B27" s="50" t="s">
        <v>26</v>
      </c>
      <c r="C27" s="56">
        <v>404.78</v>
      </c>
    </row>
    <row r="28" spans="1:3" ht="15">
      <c r="A28" s="49">
        <v>23</v>
      </c>
      <c r="B28" s="50" t="s">
        <v>27</v>
      </c>
      <c r="C28" s="56"/>
    </row>
    <row r="29" spans="1:3" ht="15">
      <c r="A29" s="49">
        <v>24</v>
      </c>
      <c r="B29" s="50" t="s">
        <v>37</v>
      </c>
      <c r="C29" s="56"/>
    </row>
    <row r="30" spans="1:3" ht="15">
      <c r="A30" s="49">
        <v>25</v>
      </c>
      <c r="B30" s="50" t="s">
        <v>38</v>
      </c>
      <c r="C30" s="56"/>
    </row>
    <row r="31" spans="1:3" ht="15">
      <c r="A31" s="49">
        <v>26</v>
      </c>
      <c r="B31" s="50" t="s">
        <v>40</v>
      </c>
      <c r="C31" s="56"/>
    </row>
    <row r="32" spans="1:3" ht="15">
      <c r="A32" s="49">
        <v>27</v>
      </c>
      <c r="B32" s="50" t="s">
        <v>42</v>
      </c>
      <c r="C32" s="56"/>
    </row>
    <row r="33" spans="1:3" ht="15">
      <c r="A33" s="49">
        <v>28</v>
      </c>
      <c r="B33" s="50" t="s">
        <v>55</v>
      </c>
      <c r="C33" s="56"/>
    </row>
    <row r="34" spans="1:3" ht="15">
      <c r="A34" s="49">
        <v>29</v>
      </c>
      <c r="B34" s="50" t="s">
        <v>56</v>
      </c>
      <c r="C34" s="56"/>
    </row>
    <row r="35" spans="1:3" ht="15">
      <c r="A35" s="49">
        <v>30</v>
      </c>
      <c r="B35" s="50" t="s">
        <v>65</v>
      </c>
      <c r="C35" s="56"/>
    </row>
    <row r="36" spans="1:3" ht="15">
      <c r="A36" s="51"/>
      <c r="B36" s="51" t="s">
        <v>28</v>
      </c>
      <c r="C36" s="57">
        <f>SUM(C6:C35)</f>
        <v>2401.68</v>
      </c>
    </row>
  </sheetData>
  <sheetProtection/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P40"/>
  <sheetViews>
    <sheetView zoomScalePageLayoutView="0" workbookViewId="0" topLeftCell="A1">
      <selection activeCell="S8" sqref="S8"/>
    </sheetView>
  </sheetViews>
  <sheetFormatPr defaultColWidth="9.140625" defaultRowHeight="12.75"/>
  <cols>
    <col min="1" max="1" width="10.140625" style="0" bestFit="1" customWidth="1"/>
    <col min="2" max="2" width="33.28125" style="0" customWidth="1"/>
    <col min="3" max="3" width="15.140625" style="0" customWidth="1"/>
    <col min="4" max="4" width="14.7109375" style="0" bestFit="1" customWidth="1"/>
    <col min="5" max="5" width="13.00390625" style="0" bestFit="1" customWidth="1"/>
    <col min="6" max="6" width="12.00390625" style="0" bestFit="1" customWidth="1"/>
    <col min="7" max="7" width="14.8515625" style="0" bestFit="1" customWidth="1"/>
    <col min="8" max="10" width="11.57421875" style="0" customWidth="1"/>
    <col min="11" max="11" width="18.140625" style="0" bestFit="1" customWidth="1"/>
    <col min="12" max="12" width="18.00390625" style="0" bestFit="1" customWidth="1"/>
    <col min="13" max="13" width="15.00390625" style="0" customWidth="1"/>
  </cols>
  <sheetData>
    <row r="3" spans="1:16" ht="13.5">
      <c r="A3" s="54" t="s">
        <v>100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13.5">
      <c r="A4" s="32"/>
      <c r="B4" s="32"/>
      <c r="C4" s="3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2"/>
      <c r="P4" s="32"/>
    </row>
    <row r="5" spans="1:16" ht="27">
      <c r="A5" s="60" t="s">
        <v>0</v>
      </c>
      <c r="B5" s="60" t="s">
        <v>1</v>
      </c>
      <c r="C5" s="60" t="s">
        <v>66</v>
      </c>
      <c r="D5" s="60" t="s">
        <v>67</v>
      </c>
      <c r="E5" s="60" t="s">
        <v>69</v>
      </c>
      <c r="F5" s="60" t="s">
        <v>86</v>
      </c>
      <c r="G5" s="60" t="s">
        <v>70</v>
      </c>
      <c r="H5" s="60" t="s">
        <v>72</v>
      </c>
      <c r="I5" s="60" t="s">
        <v>79</v>
      </c>
      <c r="J5" s="60" t="s">
        <v>80</v>
      </c>
      <c r="K5" s="60" t="s">
        <v>76</v>
      </c>
      <c r="L5" s="60" t="s">
        <v>77</v>
      </c>
      <c r="M5" s="61" t="s">
        <v>68</v>
      </c>
      <c r="N5" s="32"/>
      <c r="O5" s="32"/>
      <c r="P5" s="32"/>
    </row>
    <row r="6" spans="1:16" ht="29.25" customHeight="1">
      <c r="A6" s="49">
        <v>1</v>
      </c>
      <c r="B6" s="50" t="s">
        <v>6</v>
      </c>
      <c r="C6" s="6">
        <v>1511.82</v>
      </c>
      <c r="D6" s="6">
        <v>4716.39</v>
      </c>
      <c r="E6" s="6">
        <v>5662.87</v>
      </c>
      <c r="F6" s="6"/>
      <c r="G6" s="6"/>
      <c r="H6" s="6"/>
      <c r="I6" s="6"/>
      <c r="J6" s="6"/>
      <c r="K6" s="6">
        <v>9116.82</v>
      </c>
      <c r="L6" s="6"/>
      <c r="M6" s="58">
        <f>C6+D6+E6+F6+G6+H6+I6+J6+K6+L6</f>
        <v>21007.9</v>
      </c>
      <c r="N6" s="32"/>
      <c r="O6" s="32"/>
      <c r="P6" s="32"/>
    </row>
    <row r="7" spans="1:16" ht="29.25" customHeight="1">
      <c r="A7" s="49">
        <v>2</v>
      </c>
      <c r="B7" s="50" t="s">
        <v>7</v>
      </c>
      <c r="C7" s="6">
        <v>624.82</v>
      </c>
      <c r="D7" s="6">
        <v>5935.76</v>
      </c>
      <c r="E7" s="6"/>
      <c r="F7" s="6"/>
      <c r="G7" s="6"/>
      <c r="H7" s="6"/>
      <c r="I7" s="6"/>
      <c r="J7" s="6"/>
      <c r="K7" s="6">
        <v>4301.35</v>
      </c>
      <c r="L7" s="6"/>
      <c r="M7" s="58">
        <f aca="true" t="shared" si="0" ref="M7:M36">C7+D7+E7+F7+G7+H7+I7+J7+K7+L7</f>
        <v>10861.93</v>
      </c>
      <c r="N7" s="32"/>
      <c r="O7" s="32"/>
      <c r="P7" s="32"/>
    </row>
    <row r="8" spans="1:16" ht="29.25" customHeight="1">
      <c r="A8" s="49">
        <v>3</v>
      </c>
      <c r="B8" s="50" t="s">
        <v>8</v>
      </c>
      <c r="C8" s="6"/>
      <c r="D8" s="6">
        <v>2809.11</v>
      </c>
      <c r="E8" s="6"/>
      <c r="F8" s="6"/>
      <c r="G8" s="6"/>
      <c r="H8" s="6"/>
      <c r="I8" s="6"/>
      <c r="J8" s="6"/>
      <c r="K8" s="6">
        <v>2783.37</v>
      </c>
      <c r="L8" s="6"/>
      <c r="M8" s="58">
        <f t="shared" si="0"/>
        <v>5592.48</v>
      </c>
      <c r="N8" s="32"/>
      <c r="O8" s="32"/>
      <c r="P8" s="32"/>
    </row>
    <row r="9" spans="1:16" ht="29.25" customHeight="1">
      <c r="A9" s="49">
        <v>4</v>
      </c>
      <c r="B9" s="50" t="s">
        <v>9</v>
      </c>
      <c r="C9" s="6">
        <v>939.93</v>
      </c>
      <c r="D9" s="6">
        <v>5073.83</v>
      </c>
      <c r="E9" s="6">
        <v>915.91</v>
      </c>
      <c r="F9" s="6"/>
      <c r="G9" s="6">
        <v>61501.8</v>
      </c>
      <c r="H9" s="6"/>
      <c r="I9" s="6"/>
      <c r="J9" s="6"/>
      <c r="K9" s="6">
        <v>6114.64</v>
      </c>
      <c r="L9" s="6">
        <v>1362.44</v>
      </c>
      <c r="M9" s="58">
        <f t="shared" si="0"/>
        <v>75908.55</v>
      </c>
      <c r="N9" s="32"/>
      <c r="O9" s="32"/>
      <c r="P9" s="32"/>
    </row>
    <row r="10" spans="1:16" ht="29.25" customHeight="1">
      <c r="A10" s="49">
        <v>5</v>
      </c>
      <c r="B10" s="50" t="s">
        <v>10</v>
      </c>
      <c r="C10" s="6">
        <v>939.93</v>
      </c>
      <c r="D10" s="6">
        <v>8183.55</v>
      </c>
      <c r="E10" s="6">
        <v>417.75</v>
      </c>
      <c r="F10" s="6">
        <v>5090.28</v>
      </c>
      <c r="G10" s="6">
        <v>3075.09</v>
      </c>
      <c r="H10" s="6">
        <v>1993.2</v>
      </c>
      <c r="I10" s="6">
        <v>3007.65</v>
      </c>
      <c r="J10" s="6"/>
      <c r="K10" s="6">
        <v>13734.71</v>
      </c>
      <c r="L10" s="6"/>
      <c r="M10" s="58">
        <f t="shared" si="0"/>
        <v>36442.16</v>
      </c>
      <c r="N10" s="32"/>
      <c r="O10" s="32"/>
      <c r="P10" s="32"/>
    </row>
    <row r="11" spans="1:16" ht="29.25" customHeight="1">
      <c r="A11" s="49">
        <v>6</v>
      </c>
      <c r="B11" s="50" t="s">
        <v>54</v>
      </c>
      <c r="C11" s="6">
        <v>1876.26</v>
      </c>
      <c r="D11" s="6">
        <v>5834.83</v>
      </c>
      <c r="E11" s="6"/>
      <c r="F11" s="6"/>
      <c r="G11" s="6">
        <v>3075.09</v>
      </c>
      <c r="H11" s="6"/>
      <c r="I11" s="6"/>
      <c r="J11" s="6"/>
      <c r="K11" s="6">
        <v>19531.18</v>
      </c>
      <c r="L11" s="6"/>
      <c r="M11" s="58">
        <f t="shared" si="0"/>
        <v>30317.36</v>
      </c>
      <c r="N11" s="32"/>
      <c r="O11" s="32"/>
      <c r="P11" s="32"/>
    </row>
    <row r="12" spans="1:16" ht="29.25" customHeight="1">
      <c r="A12" s="49">
        <v>7</v>
      </c>
      <c r="B12" s="50" t="s">
        <v>11</v>
      </c>
      <c r="C12" s="6">
        <v>313.31</v>
      </c>
      <c r="D12" s="6">
        <v>635.08</v>
      </c>
      <c r="E12" s="6">
        <v>3620.91</v>
      </c>
      <c r="F12" s="6"/>
      <c r="G12" s="6">
        <v>52276.53</v>
      </c>
      <c r="H12" s="6"/>
      <c r="I12" s="6"/>
      <c r="J12" s="6"/>
      <c r="K12" s="6">
        <v>2913.76</v>
      </c>
      <c r="L12" s="6"/>
      <c r="M12" s="58">
        <f t="shared" si="0"/>
        <v>59759.590000000004</v>
      </c>
      <c r="N12" s="32"/>
      <c r="O12" s="32"/>
      <c r="P12" s="32"/>
    </row>
    <row r="13" spans="1:16" ht="29.25" customHeight="1">
      <c r="A13" s="49">
        <v>8</v>
      </c>
      <c r="B13" s="50" t="s">
        <v>12</v>
      </c>
      <c r="C13" s="6">
        <v>1247.84</v>
      </c>
      <c r="D13" s="6">
        <v>4934.3</v>
      </c>
      <c r="E13" s="6"/>
      <c r="F13" s="6"/>
      <c r="G13" s="6"/>
      <c r="H13" s="6"/>
      <c r="I13" s="6"/>
      <c r="J13" s="6"/>
      <c r="K13" s="6">
        <v>2346.29</v>
      </c>
      <c r="L13" s="6"/>
      <c r="M13" s="58">
        <f t="shared" si="0"/>
        <v>8528.43</v>
      </c>
      <c r="N13" s="32"/>
      <c r="O13" s="32"/>
      <c r="P13" s="32"/>
    </row>
    <row r="14" spans="1:16" ht="29.25" customHeight="1">
      <c r="A14" s="49">
        <v>9</v>
      </c>
      <c r="B14" s="50" t="s">
        <v>13</v>
      </c>
      <c r="C14" s="6">
        <v>313.3</v>
      </c>
      <c r="D14" s="6">
        <v>8695.95</v>
      </c>
      <c r="E14" s="6"/>
      <c r="F14" s="6"/>
      <c r="G14" s="6"/>
      <c r="H14" s="6"/>
      <c r="I14" s="6"/>
      <c r="J14" s="6"/>
      <c r="K14" s="6">
        <v>8976.03</v>
      </c>
      <c r="L14" s="6"/>
      <c r="M14" s="58">
        <f t="shared" si="0"/>
        <v>17985.28</v>
      </c>
      <c r="N14" s="32"/>
      <c r="O14" s="32"/>
      <c r="P14" s="32"/>
    </row>
    <row r="15" spans="1:16" ht="29.25" customHeight="1">
      <c r="A15" s="49">
        <v>10</v>
      </c>
      <c r="B15" s="50" t="s">
        <v>14</v>
      </c>
      <c r="C15" s="6">
        <v>626.62</v>
      </c>
      <c r="D15" s="6">
        <v>1360.88</v>
      </c>
      <c r="E15" s="6"/>
      <c r="F15" s="6"/>
      <c r="G15" s="6"/>
      <c r="H15" s="6"/>
      <c r="I15" s="6"/>
      <c r="J15" s="6"/>
      <c r="K15" s="6">
        <v>3232.47</v>
      </c>
      <c r="L15" s="6"/>
      <c r="M15" s="58">
        <f t="shared" si="0"/>
        <v>5219.969999999999</v>
      </c>
      <c r="N15" s="32"/>
      <c r="O15" s="32"/>
      <c r="P15" s="32"/>
    </row>
    <row r="16" spans="1:16" ht="29.25" customHeight="1">
      <c r="A16" s="49">
        <v>11</v>
      </c>
      <c r="B16" s="50" t="s">
        <v>15</v>
      </c>
      <c r="C16" s="6">
        <v>1253.24</v>
      </c>
      <c r="D16" s="6">
        <v>17054.7</v>
      </c>
      <c r="E16" s="6">
        <v>1800.59</v>
      </c>
      <c r="F16" s="6"/>
      <c r="G16" s="6"/>
      <c r="H16" s="6"/>
      <c r="I16" s="6"/>
      <c r="J16" s="6"/>
      <c r="K16" s="6">
        <v>12575.09</v>
      </c>
      <c r="L16" s="6"/>
      <c r="M16" s="58">
        <f t="shared" si="0"/>
        <v>32683.620000000003</v>
      </c>
      <c r="N16" s="32"/>
      <c r="O16" s="32"/>
      <c r="P16" s="32"/>
    </row>
    <row r="17" spans="1:16" ht="29.25" customHeight="1">
      <c r="A17" s="49">
        <v>12</v>
      </c>
      <c r="B17" s="50" t="s">
        <v>16</v>
      </c>
      <c r="C17" s="6"/>
      <c r="D17" s="6">
        <v>2394.04</v>
      </c>
      <c r="E17" s="6"/>
      <c r="F17" s="6"/>
      <c r="G17" s="6"/>
      <c r="H17" s="6"/>
      <c r="I17" s="6"/>
      <c r="J17" s="6"/>
      <c r="K17" s="6">
        <v>5331.95</v>
      </c>
      <c r="L17" s="6"/>
      <c r="M17" s="58">
        <f t="shared" si="0"/>
        <v>7725.99</v>
      </c>
      <c r="N17" s="32"/>
      <c r="O17" s="32"/>
      <c r="P17" s="32"/>
    </row>
    <row r="18" spans="1:16" ht="29.25" customHeight="1">
      <c r="A18" s="49">
        <v>13</v>
      </c>
      <c r="B18" s="50" t="s">
        <v>17</v>
      </c>
      <c r="C18" s="6"/>
      <c r="D18" s="6"/>
      <c r="E18" s="6"/>
      <c r="F18" s="6"/>
      <c r="G18" s="6"/>
      <c r="H18" s="6"/>
      <c r="I18" s="6"/>
      <c r="J18" s="6"/>
      <c r="K18" s="6">
        <v>933.36</v>
      </c>
      <c r="L18" s="6"/>
      <c r="M18" s="58">
        <f t="shared" si="0"/>
        <v>933.36</v>
      </c>
      <c r="N18" s="32"/>
      <c r="O18" s="32"/>
      <c r="P18" s="32"/>
    </row>
    <row r="19" spans="1:16" ht="29.25" customHeight="1">
      <c r="A19" s="49">
        <v>14</v>
      </c>
      <c r="B19" s="50" t="s">
        <v>18</v>
      </c>
      <c r="C19" s="6">
        <v>1143.78</v>
      </c>
      <c r="D19" s="6">
        <v>3615.45</v>
      </c>
      <c r="E19" s="6"/>
      <c r="F19" s="6"/>
      <c r="G19" s="6"/>
      <c r="H19" s="6"/>
      <c r="I19" s="6"/>
      <c r="J19" s="6"/>
      <c r="K19" s="6">
        <v>7498.23</v>
      </c>
      <c r="L19" s="6"/>
      <c r="M19" s="58">
        <f t="shared" si="0"/>
        <v>12257.46</v>
      </c>
      <c r="N19" s="32"/>
      <c r="O19" s="32"/>
      <c r="P19" s="32"/>
    </row>
    <row r="20" spans="1:16" ht="29.25" customHeight="1">
      <c r="A20" s="49">
        <v>15</v>
      </c>
      <c r="B20" s="50" t="s">
        <v>19</v>
      </c>
      <c r="C20" s="6">
        <v>1196.69</v>
      </c>
      <c r="D20" s="6">
        <v>4201.75</v>
      </c>
      <c r="E20" s="6">
        <v>900.99</v>
      </c>
      <c r="F20" s="6"/>
      <c r="G20" s="6"/>
      <c r="H20" s="6">
        <v>1993.2</v>
      </c>
      <c r="I20" s="6"/>
      <c r="J20" s="6"/>
      <c r="K20" s="6">
        <v>12290.38</v>
      </c>
      <c r="L20" s="6">
        <v>756.91</v>
      </c>
      <c r="M20" s="58">
        <f t="shared" si="0"/>
        <v>21339.920000000002</v>
      </c>
      <c r="N20" s="32"/>
      <c r="O20" s="32"/>
      <c r="P20" s="32"/>
    </row>
    <row r="21" spans="1:16" ht="29.25" customHeight="1">
      <c r="A21" s="49">
        <v>16</v>
      </c>
      <c r="B21" s="50" t="s">
        <v>20</v>
      </c>
      <c r="C21" s="6">
        <v>311.51</v>
      </c>
      <c r="D21" s="6">
        <v>628.21</v>
      </c>
      <c r="E21" s="6"/>
      <c r="F21" s="6"/>
      <c r="G21" s="6"/>
      <c r="H21" s="6"/>
      <c r="I21" s="6"/>
      <c r="J21" s="6"/>
      <c r="K21" s="6">
        <v>318.7</v>
      </c>
      <c r="L21" s="6"/>
      <c r="M21" s="58">
        <f t="shared" si="0"/>
        <v>1258.42</v>
      </c>
      <c r="N21" s="32"/>
      <c r="O21" s="32"/>
      <c r="P21" s="32"/>
    </row>
    <row r="22" spans="1:16" ht="29.25" customHeight="1">
      <c r="A22" s="49">
        <v>17</v>
      </c>
      <c r="B22" s="50" t="s">
        <v>21</v>
      </c>
      <c r="C22" s="6"/>
      <c r="D22" s="6"/>
      <c r="E22" s="6"/>
      <c r="F22" s="6"/>
      <c r="G22" s="6"/>
      <c r="H22" s="6"/>
      <c r="I22" s="6"/>
      <c r="J22" s="6"/>
      <c r="K22" s="6">
        <v>1531.4</v>
      </c>
      <c r="L22" s="6"/>
      <c r="M22" s="58">
        <f t="shared" si="0"/>
        <v>1531.4</v>
      </c>
      <c r="N22" s="32"/>
      <c r="O22" s="32"/>
      <c r="P22" s="32"/>
    </row>
    <row r="23" spans="1:16" ht="29.25" customHeight="1">
      <c r="A23" s="49">
        <v>18</v>
      </c>
      <c r="B23" s="50" t="s">
        <v>104</v>
      </c>
      <c r="C23" s="6">
        <v>2193.1</v>
      </c>
      <c r="D23" s="6">
        <v>11368.84</v>
      </c>
      <c r="E23" s="6">
        <v>447.58</v>
      </c>
      <c r="F23" s="6"/>
      <c r="G23" s="6"/>
      <c r="H23" s="6"/>
      <c r="I23" s="6"/>
      <c r="J23" s="6"/>
      <c r="K23" s="6">
        <v>11836.11</v>
      </c>
      <c r="L23" s="6"/>
      <c r="M23" s="58">
        <f t="shared" si="0"/>
        <v>25845.63</v>
      </c>
      <c r="N23" s="32"/>
      <c r="O23" s="32"/>
      <c r="P23" s="32"/>
    </row>
    <row r="24" spans="1:16" ht="29.25" customHeight="1">
      <c r="A24" s="49">
        <v>19</v>
      </c>
      <c r="B24" s="50" t="s">
        <v>23</v>
      </c>
      <c r="C24" s="6">
        <v>939.9</v>
      </c>
      <c r="D24" s="6">
        <v>12035.62</v>
      </c>
      <c r="E24" s="6"/>
      <c r="F24" s="6"/>
      <c r="G24" s="6"/>
      <c r="H24" s="6"/>
      <c r="I24" s="6"/>
      <c r="J24" s="6"/>
      <c r="K24" s="6">
        <v>10136.02</v>
      </c>
      <c r="L24" s="6"/>
      <c r="M24" s="58">
        <f t="shared" si="0"/>
        <v>23111.54</v>
      </c>
      <c r="N24" s="32"/>
      <c r="O24" s="32"/>
      <c r="P24" s="32"/>
    </row>
    <row r="25" spans="1:16" ht="29.25" customHeight="1">
      <c r="A25" s="49">
        <v>20</v>
      </c>
      <c r="B25" s="50" t="s">
        <v>24</v>
      </c>
      <c r="C25" s="6">
        <v>313.31</v>
      </c>
      <c r="D25" s="6">
        <v>3901.2</v>
      </c>
      <c r="E25" s="6"/>
      <c r="F25" s="6"/>
      <c r="G25" s="6"/>
      <c r="H25" s="6"/>
      <c r="I25" s="6"/>
      <c r="J25" s="6"/>
      <c r="K25" s="6">
        <v>3369.02</v>
      </c>
      <c r="L25" s="6"/>
      <c r="M25" s="58">
        <f t="shared" si="0"/>
        <v>7583.530000000001</v>
      </c>
      <c r="N25" s="32"/>
      <c r="O25" s="32"/>
      <c r="P25" s="32"/>
    </row>
    <row r="26" spans="1:16" ht="29.25" customHeight="1">
      <c r="A26" s="49">
        <v>21</v>
      </c>
      <c r="B26" s="50" t="s">
        <v>25</v>
      </c>
      <c r="C26" s="6">
        <v>313.31</v>
      </c>
      <c r="D26" s="6">
        <v>2530.04</v>
      </c>
      <c r="E26" s="6"/>
      <c r="F26" s="6"/>
      <c r="G26" s="6"/>
      <c r="H26" s="6"/>
      <c r="I26" s="6"/>
      <c r="J26" s="6"/>
      <c r="K26" s="6">
        <v>2951.45</v>
      </c>
      <c r="L26" s="6"/>
      <c r="M26" s="58">
        <f t="shared" si="0"/>
        <v>5794.799999999999</v>
      </c>
      <c r="N26" s="32"/>
      <c r="O26" s="32"/>
      <c r="P26" s="32"/>
    </row>
    <row r="27" spans="1:16" ht="29.25" customHeight="1">
      <c r="A27" s="49">
        <v>22</v>
      </c>
      <c r="B27" s="50" t="s">
        <v>26</v>
      </c>
      <c r="C27" s="6">
        <v>4386.34</v>
      </c>
      <c r="D27" s="6">
        <v>12955.55</v>
      </c>
      <c r="E27" s="6">
        <v>1354.39</v>
      </c>
      <c r="F27" s="6"/>
      <c r="G27" s="6">
        <v>21525.63</v>
      </c>
      <c r="H27" s="6"/>
      <c r="I27" s="6"/>
      <c r="J27" s="6">
        <v>5825.66</v>
      </c>
      <c r="K27" s="6">
        <v>15043.52</v>
      </c>
      <c r="L27" s="6">
        <v>8618.14</v>
      </c>
      <c r="M27" s="58">
        <f t="shared" si="0"/>
        <v>69709.23000000001</v>
      </c>
      <c r="N27" s="32"/>
      <c r="O27" s="32"/>
      <c r="P27" s="32"/>
    </row>
    <row r="28" spans="1:16" ht="29.25" customHeight="1">
      <c r="A28" s="49">
        <v>23</v>
      </c>
      <c r="B28" s="50" t="s">
        <v>27</v>
      </c>
      <c r="C28" s="6">
        <v>626.6</v>
      </c>
      <c r="D28" s="6">
        <v>5883.51</v>
      </c>
      <c r="E28" s="6"/>
      <c r="F28" s="6"/>
      <c r="G28" s="6"/>
      <c r="H28" s="6"/>
      <c r="I28" s="6"/>
      <c r="J28" s="6"/>
      <c r="K28" s="6">
        <v>18069.37</v>
      </c>
      <c r="L28" s="6"/>
      <c r="M28" s="58">
        <f t="shared" si="0"/>
        <v>24579.48</v>
      </c>
      <c r="N28" s="32"/>
      <c r="O28" s="32"/>
      <c r="P28" s="32"/>
    </row>
    <row r="29" spans="1:16" ht="29.25" customHeight="1">
      <c r="A29" s="49">
        <v>24</v>
      </c>
      <c r="B29" s="50" t="s">
        <v>37</v>
      </c>
      <c r="C29" s="6"/>
      <c r="D29" s="6">
        <v>1901.82</v>
      </c>
      <c r="E29" s="6"/>
      <c r="F29" s="6"/>
      <c r="G29" s="6"/>
      <c r="H29" s="6"/>
      <c r="I29" s="6"/>
      <c r="J29" s="6"/>
      <c r="K29" s="6">
        <v>754.27</v>
      </c>
      <c r="L29" s="6"/>
      <c r="M29" s="58">
        <f t="shared" si="0"/>
        <v>2656.09</v>
      </c>
      <c r="N29" s="32"/>
      <c r="O29" s="32"/>
      <c r="P29" s="32"/>
    </row>
    <row r="30" spans="1:16" ht="29.25" customHeight="1">
      <c r="A30" s="49">
        <v>25</v>
      </c>
      <c r="B30" s="50" t="s">
        <v>38</v>
      </c>
      <c r="C30" s="6"/>
      <c r="D30" s="6">
        <v>2854.47</v>
      </c>
      <c r="E30" s="6"/>
      <c r="F30" s="6"/>
      <c r="G30" s="6"/>
      <c r="H30" s="6"/>
      <c r="I30" s="6"/>
      <c r="J30" s="6"/>
      <c r="K30" s="6">
        <v>6680.13</v>
      </c>
      <c r="L30" s="6"/>
      <c r="M30" s="58">
        <f t="shared" si="0"/>
        <v>9534.6</v>
      </c>
      <c r="N30" s="32"/>
      <c r="O30" s="32"/>
      <c r="P30" s="32"/>
    </row>
    <row r="31" spans="1:16" ht="29.25" customHeight="1">
      <c r="A31" s="49">
        <v>26</v>
      </c>
      <c r="B31" s="50" t="s">
        <v>40</v>
      </c>
      <c r="C31" s="6"/>
      <c r="D31" s="6">
        <v>635.08</v>
      </c>
      <c r="E31" s="6"/>
      <c r="F31" s="6"/>
      <c r="G31" s="6"/>
      <c r="H31" s="6"/>
      <c r="I31" s="6"/>
      <c r="J31" s="6"/>
      <c r="K31" s="6">
        <v>308.5</v>
      </c>
      <c r="L31" s="6"/>
      <c r="M31" s="58">
        <f t="shared" si="0"/>
        <v>943.58</v>
      </c>
      <c r="N31" s="32"/>
      <c r="O31" s="32"/>
      <c r="P31" s="32"/>
    </row>
    <row r="32" spans="1:16" ht="29.25" customHeight="1">
      <c r="A32" s="49">
        <v>27</v>
      </c>
      <c r="B32" s="50" t="s">
        <v>42</v>
      </c>
      <c r="C32" s="6"/>
      <c r="D32" s="6">
        <v>317.54</v>
      </c>
      <c r="E32" s="6"/>
      <c r="F32" s="6"/>
      <c r="G32" s="6"/>
      <c r="H32" s="6"/>
      <c r="I32" s="6"/>
      <c r="J32" s="6"/>
      <c r="K32" s="6">
        <v>1423.55</v>
      </c>
      <c r="L32" s="6"/>
      <c r="M32" s="58">
        <f t="shared" si="0"/>
        <v>1741.09</v>
      </c>
      <c r="N32" s="32"/>
      <c r="O32" s="32"/>
      <c r="P32" s="32"/>
    </row>
    <row r="33" spans="1:16" ht="29.25" customHeight="1">
      <c r="A33" s="49">
        <v>28</v>
      </c>
      <c r="B33" s="50" t="s">
        <v>55</v>
      </c>
      <c r="C33" s="6"/>
      <c r="D33" s="6"/>
      <c r="E33" s="6"/>
      <c r="F33" s="6"/>
      <c r="G33" s="6"/>
      <c r="H33" s="6"/>
      <c r="I33" s="6"/>
      <c r="J33" s="6"/>
      <c r="K33" s="6">
        <v>318.7</v>
      </c>
      <c r="L33" s="6"/>
      <c r="M33" s="58">
        <f t="shared" si="0"/>
        <v>318.7</v>
      </c>
      <c r="N33" s="32"/>
      <c r="O33" s="32"/>
      <c r="P33" s="32"/>
    </row>
    <row r="34" spans="1:16" ht="29.25" customHeight="1">
      <c r="A34" s="49">
        <v>29</v>
      </c>
      <c r="B34" s="50" t="s">
        <v>56</v>
      </c>
      <c r="C34" s="6"/>
      <c r="D34" s="6"/>
      <c r="E34" s="6"/>
      <c r="F34" s="6"/>
      <c r="G34" s="6"/>
      <c r="H34" s="6"/>
      <c r="I34" s="6"/>
      <c r="J34" s="6"/>
      <c r="K34" s="6">
        <v>903.41</v>
      </c>
      <c r="L34" s="6"/>
      <c r="M34" s="58">
        <f t="shared" si="0"/>
        <v>903.41</v>
      </c>
      <c r="N34" s="32"/>
      <c r="O34" s="32"/>
      <c r="P34" s="32"/>
    </row>
    <row r="35" spans="1:16" ht="29.25" customHeight="1">
      <c r="A35" s="49">
        <v>30</v>
      </c>
      <c r="B35" s="50" t="s">
        <v>65</v>
      </c>
      <c r="C35" s="6"/>
      <c r="D35" s="6">
        <v>635.08</v>
      </c>
      <c r="E35" s="6"/>
      <c r="F35" s="6"/>
      <c r="G35" s="6"/>
      <c r="H35" s="6"/>
      <c r="I35" s="6"/>
      <c r="J35" s="6"/>
      <c r="K35" s="6">
        <v>1086.04</v>
      </c>
      <c r="L35" s="6"/>
      <c r="M35" s="58">
        <f t="shared" si="0"/>
        <v>1721.12</v>
      </c>
      <c r="N35" s="32"/>
      <c r="O35" s="32"/>
      <c r="P35" s="32"/>
    </row>
    <row r="36" spans="1:13" ht="15">
      <c r="A36" s="51"/>
      <c r="B36" s="51" t="s">
        <v>28</v>
      </c>
      <c r="C36" s="65">
        <f aca="true" t="shared" si="1" ref="C36:L36">SUM(C6:C35)</f>
        <v>21071.61</v>
      </c>
      <c r="D36" s="65">
        <f t="shared" si="1"/>
        <v>131092.58</v>
      </c>
      <c r="E36" s="65">
        <f t="shared" si="1"/>
        <v>15120.989999999998</v>
      </c>
      <c r="F36" s="65">
        <f>SUM(F6:F35)</f>
        <v>5090.28</v>
      </c>
      <c r="G36" s="65">
        <f t="shared" si="1"/>
        <v>141454.13999999998</v>
      </c>
      <c r="H36" s="65">
        <f t="shared" si="1"/>
        <v>3986.4</v>
      </c>
      <c r="I36" s="65">
        <f t="shared" si="1"/>
        <v>3007.65</v>
      </c>
      <c r="J36" s="65">
        <f t="shared" si="1"/>
        <v>5825.66</v>
      </c>
      <c r="K36" s="65">
        <f>SUM(K6:K35)</f>
        <v>186409.81999999998</v>
      </c>
      <c r="L36" s="65">
        <f t="shared" si="1"/>
        <v>10737.49</v>
      </c>
      <c r="M36" s="58">
        <f t="shared" si="0"/>
        <v>523796.62</v>
      </c>
    </row>
    <row r="37" ht="12.75">
      <c r="C37" s="62"/>
    </row>
    <row r="38" ht="12.75">
      <c r="C38" s="3"/>
    </row>
    <row r="39" spans="4:12" ht="12.75">
      <c r="D39" s="3"/>
      <c r="E39" s="3"/>
      <c r="I39" s="3"/>
      <c r="J39" s="3"/>
      <c r="K39" s="3"/>
      <c r="L39" s="3"/>
    </row>
    <row r="40" ht="12.75">
      <c r="D40" s="3"/>
    </row>
  </sheetData>
  <sheetProtection/>
  <printOptions/>
  <pageMargins left="0.75" right="0.75" top="1" bottom="1" header="0.5" footer="0.5"/>
  <pageSetup horizontalDpi="600" verticalDpi="600" orientation="portrait" paperSize="9" scale="4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C36"/>
  <sheetViews>
    <sheetView zoomScalePageLayoutView="0" workbookViewId="0" topLeftCell="A1">
      <selection activeCell="C13" sqref="C13"/>
    </sheetView>
  </sheetViews>
  <sheetFormatPr defaultColWidth="9.140625" defaultRowHeight="12.75"/>
  <cols>
    <col min="2" max="2" width="26.7109375" style="0" bestFit="1" customWidth="1"/>
    <col min="3" max="3" width="22.28125" style="0" customWidth="1"/>
  </cols>
  <sheetData>
    <row r="3" spans="1:3" ht="13.5">
      <c r="A3" s="54" t="s">
        <v>101</v>
      </c>
      <c r="B3" s="54"/>
      <c r="C3" s="54"/>
    </row>
    <row r="4" spans="1:3" ht="13.5">
      <c r="A4" s="81"/>
      <c r="B4" s="81"/>
      <c r="C4" s="81"/>
    </row>
    <row r="5" spans="1:3" ht="15">
      <c r="A5" s="44" t="s">
        <v>0</v>
      </c>
      <c r="B5" s="45" t="s">
        <v>1</v>
      </c>
      <c r="C5" s="45" t="s">
        <v>82</v>
      </c>
    </row>
    <row r="6" spans="1:3" ht="15">
      <c r="A6" s="49">
        <v>1</v>
      </c>
      <c r="B6" s="50" t="s">
        <v>6</v>
      </c>
      <c r="C6" s="56"/>
    </row>
    <row r="7" spans="1:3" ht="15">
      <c r="A7" s="49">
        <v>2</v>
      </c>
      <c r="B7" s="50" t="s">
        <v>7</v>
      </c>
      <c r="C7" s="56"/>
    </row>
    <row r="8" spans="1:3" ht="15">
      <c r="A8" s="49">
        <v>3</v>
      </c>
      <c r="B8" s="50" t="s">
        <v>8</v>
      </c>
      <c r="C8" s="56"/>
    </row>
    <row r="9" spans="1:3" ht="15">
      <c r="A9" s="49">
        <v>4</v>
      </c>
      <c r="B9" s="50" t="s">
        <v>9</v>
      </c>
      <c r="C9" s="56"/>
    </row>
    <row r="10" spans="1:3" ht="15">
      <c r="A10" s="49">
        <v>5</v>
      </c>
      <c r="B10" s="50" t="s">
        <v>10</v>
      </c>
      <c r="C10" s="56"/>
    </row>
    <row r="11" spans="1:3" ht="15">
      <c r="A11" s="49">
        <v>6</v>
      </c>
      <c r="B11" s="50" t="s">
        <v>54</v>
      </c>
      <c r="C11" s="56"/>
    </row>
    <row r="12" spans="1:3" ht="15">
      <c r="A12" s="49">
        <v>7</v>
      </c>
      <c r="B12" s="50" t="s">
        <v>11</v>
      </c>
      <c r="C12" s="56">
        <v>10136.65</v>
      </c>
    </row>
    <row r="13" spans="1:3" ht="15">
      <c r="A13" s="49">
        <v>8</v>
      </c>
      <c r="B13" s="50" t="s">
        <v>12</v>
      </c>
      <c r="C13" s="56"/>
    </row>
    <row r="14" spans="1:3" ht="15">
      <c r="A14" s="49">
        <v>9</v>
      </c>
      <c r="B14" s="50" t="s">
        <v>13</v>
      </c>
      <c r="C14" s="56"/>
    </row>
    <row r="15" spans="1:3" ht="15">
      <c r="A15" s="49">
        <v>10</v>
      </c>
      <c r="B15" s="50" t="s">
        <v>14</v>
      </c>
      <c r="C15" s="56"/>
    </row>
    <row r="16" spans="1:3" ht="15">
      <c r="A16" s="49">
        <v>11</v>
      </c>
      <c r="B16" s="50" t="s">
        <v>15</v>
      </c>
      <c r="C16" s="56"/>
    </row>
    <row r="17" spans="1:3" ht="15">
      <c r="A17" s="49">
        <v>12</v>
      </c>
      <c r="B17" s="50" t="s">
        <v>16</v>
      </c>
      <c r="C17" s="56"/>
    </row>
    <row r="18" spans="1:3" ht="15">
      <c r="A18" s="49">
        <v>13</v>
      </c>
      <c r="B18" s="50" t="s">
        <v>17</v>
      </c>
      <c r="C18" s="56"/>
    </row>
    <row r="19" spans="1:3" ht="15">
      <c r="A19" s="49">
        <v>14</v>
      </c>
      <c r="B19" s="50" t="s">
        <v>18</v>
      </c>
      <c r="C19" s="56"/>
    </row>
    <row r="20" spans="1:3" ht="15">
      <c r="A20" s="49">
        <v>15</v>
      </c>
      <c r="B20" s="50" t="s">
        <v>19</v>
      </c>
      <c r="C20" s="56"/>
    </row>
    <row r="21" spans="1:3" ht="15">
      <c r="A21" s="49">
        <v>16</v>
      </c>
      <c r="B21" s="50" t="s">
        <v>20</v>
      </c>
      <c r="C21" s="56"/>
    </row>
    <row r="22" spans="1:3" ht="15">
      <c r="A22" s="49">
        <v>17</v>
      </c>
      <c r="B22" s="50" t="s">
        <v>21</v>
      </c>
      <c r="C22" s="56"/>
    </row>
    <row r="23" spans="1:3" ht="15">
      <c r="A23" s="49">
        <v>18</v>
      </c>
      <c r="B23" s="50" t="s">
        <v>22</v>
      </c>
      <c r="C23" s="56"/>
    </row>
    <row r="24" spans="1:3" ht="15">
      <c r="A24" s="49">
        <v>19</v>
      </c>
      <c r="B24" s="50" t="s">
        <v>23</v>
      </c>
      <c r="C24" s="56"/>
    </row>
    <row r="25" spans="1:3" ht="15">
      <c r="A25" s="49">
        <v>20</v>
      </c>
      <c r="B25" s="50" t="s">
        <v>24</v>
      </c>
      <c r="C25" s="56"/>
    </row>
    <row r="26" spans="1:3" ht="15">
      <c r="A26" s="49">
        <v>21</v>
      </c>
      <c r="B26" s="50" t="s">
        <v>25</v>
      </c>
      <c r="C26" s="56"/>
    </row>
    <row r="27" spans="1:3" ht="15">
      <c r="A27" s="49">
        <v>22</v>
      </c>
      <c r="B27" s="50" t="s">
        <v>26</v>
      </c>
      <c r="C27" s="56"/>
    </row>
    <row r="28" spans="1:3" ht="15">
      <c r="A28" s="49">
        <v>23</v>
      </c>
      <c r="B28" s="50" t="s">
        <v>27</v>
      </c>
      <c r="C28" s="56"/>
    </row>
    <row r="29" spans="1:3" ht="15">
      <c r="A29" s="49">
        <v>24</v>
      </c>
      <c r="B29" s="50" t="s">
        <v>37</v>
      </c>
      <c r="C29" s="56"/>
    </row>
    <row r="30" spans="1:3" ht="15">
      <c r="A30" s="49">
        <v>25</v>
      </c>
      <c r="B30" s="50" t="s">
        <v>38</v>
      </c>
      <c r="C30" s="56"/>
    </row>
    <row r="31" spans="1:3" ht="15">
      <c r="A31" s="49">
        <v>26</v>
      </c>
      <c r="B31" s="50" t="s">
        <v>40</v>
      </c>
      <c r="C31" s="56"/>
    </row>
    <row r="32" spans="1:3" ht="15">
      <c r="A32" s="49">
        <v>27</v>
      </c>
      <c r="B32" s="50" t="s">
        <v>42</v>
      </c>
      <c r="C32" s="56"/>
    </row>
    <row r="33" spans="1:3" ht="15">
      <c r="A33" s="49">
        <v>28</v>
      </c>
      <c r="B33" s="50" t="s">
        <v>55</v>
      </c>
      <c r="C33" s="56"/>
    </row>
    <row r="34" spans="1:3" ht="15">
      <c r="A34" s="49">
        <v>29</v>
      </c>
      <c r="B34" s="50" t="s">
        <v>56</v>
      </c>
      <c r="C34" s="56"/>
    </row>
    <row r="35" spans="1:3" ht="15">
      <c r="A35" s="49">
        <v>30</v>
      </c>
      <c r="B35" s="50" t="s">
        <v>65</v>
      </c>
      <c r="C35" s="56"/>
    </row>
    <row r="36" spans="1:3" ht="15">
      <c r="A36" s="51"/>
      <c r="B36" s="51" t="s">
        <v>28</v>
      </c>
      <c r="C36" s="57">
        <f>SUM(C6:C35)</f>
        <v>10136.65</v>
      </c>
    </row>
  </sheetData>
  <sheetProtection/>
  <mergeCells count="1">
    <mergeCell ref="A4:C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F36"/>
  <sheetViews>
    <sheetView zoomScalePageLayoutView="0" workbookViewId="0" topLeftCell="A1">
      <selection activeCell="A12" sqref="A12"/>
    </sheetView>
  </sheetViews>
  <sheetFormatPr defaultColWidth="9.140625" defaultRowHeight="12.75"/>
  <cols>
    <col min="2" max="2" width="31.28125" style="0" bestFit="1" customWidth="1"/>
    <col min="3" max="3" width="21.7109375" style="0" customWidth="1"/>
    <col min="4" max="4" width="21.57421875" style="0" customWidth="1"/>
  </cols>
  <sheetData>
    <row r="3" spans="1:6" ht="13.5">
      <c r="A3" s="54" t="s">
        <v>102</v>
      </c>
      <c r="B3" s="54"/>
      <c r="C3" s="54"/>
      <c r="D3" s="54"/>
      <c r="E3" s="54"/>
      <c r="F3" s="54"/>
    </row>
    <row r="4" spans="1:6" ht="13.5">
      <c r="A4" s="81"/>
      <c r="B4" s="81"/>
      <c r="C4" s="81"/>
      <c r="D4" s="36"/>
      <c r="E4" s="32"/>
      <c r="F4" s="32"/>
    </row>
    <row r="5" spans="1:4" ht="30.75">
      <c r="A5" s="44" t="s">
        <v>0</v>
      </c>
      <c r="B5" s="45" t="s">
        <v>1</v>
      </c>
      <c r="C5" s="45" t="s">
        <v>61</v>
      </c>
      <c r="D5" s="45" t="s">
        <v>62</v>
      </c>
    </row>
    <row r="6" spans="1:4" ht="15">
      <c r="A6" s="49">
        <v>1</v>
      </c>
      <c r="B6" s="50" t="s">
        <v>6</v>
      </c>
      <c r="C6" s="56"/>
      <c r="D6" s="56"/>
    </row>
    <row r="7" spans="1:4" ht="15">
      <c r="A7" s="49">
        <v>2</v>
      </c>
      <c r="B7" s="50" t="s">
        <v>7</v>
      </c>
      <c r="C7" s="56"/>
      <c r="D7" s="56"/>
    </row>
    <row r="8" spans="1:4" ht="15">
      <c r="A8" s="49">
        <v>3</v>
      </c>
      <c r="B8" s="50" t="s">
        <v>8</v>
      </c>
      <c r="C8" s="56"/>
      <c r="D8" s="56"/>
    </row>
    <row r="9" spans="1:4" ht="15">
      <c r="A9" s="49">
        <v>4</v>
      </c>
      <c r="B9" s="50" t="s">
        <v>9</v>
      </c>
      <c r="C9" s="56"/>
      <c r="D9" s="56"/>
    </row>
    <row r="10" spans="1:4" ht="15">
      <c r="A10" s="49">
        <v>5</v>
      </c>
      <c r="B10" s="50" t="s">
        <v>10</v>
      </c>
      <c r="C10" s="56"/>
      <c r="D10" s="56"/>
    </row>
    <row r="11" spans="1:4" ht="15">
      <c r="A11" s="49">
        <v>6</v>
      </c>
      <c r="B11" s="50" t="s">
        <v>54</v>
      </c>
      <c r="C11" s="56"/>
      <c r="D11" s="56"/>
    </row>
    <row r="12" spans="1:4" ht="15">
      <c r="A12" s="49">
        <v>7</v>
      </c>
      <c r="B12" s="50" t="s">
        <v>11</v>
      </c>
      <c r="C12" s="56"/>
      <c r="D12" s="56"/>
    </row>
    <row r="13" spans="1:4" ht="15">
      <c r="A13" s="49">
        <v>8</v>
      </c>
      <c r="B13" s="50" t="s">
        <v>12</v>
      </c>
      <c r="C13" s="56">
        <v>2693.05</v>
      </c>
      <c r="D13" s="56"/>
    </row>
    <row r="14" spans="1:4" ht="15">
      <c r="A14" s="49">
        <v>9</v>
      </c>
      <c r="B14" s="50" t="s">
        <v>13</v>
      </c>
      <c r="C14" s="56"/>
      <c r="D14" s="56"/>
    </row>
    <row r="15" spans="1:4" ht="15">
      <c r="A15" s="49">
        <v>10</v>
      </c>
      <c r="B15" s="50" t="s">
        <v>14</v>
      </c>
      <c r="C15" s="56"/>
      <c r="D15" s="56"/>
    </row>
    <row r="16" spans="1:4" ht="15">
      <c r="A16" s="49">
        <v>11</v>
      </c>
      <c r="B16" s="50" t="s">
        <v>15</v>
      </c>
      <c r="C16" s="56">
        <v>3719.05</v>
      </c>
      <c r="D16" s="56"/>
    </row>
    <row r="17" spans="1:4" ht="15">
      <c r="A17" s="49">
        <v>12</v>
      </c>
      <c r="B17" s="50" t="s">
        <v>16</v>
      </c>
      <c r="C17" s="56"/>
      <c r="D17" s="56"/>
    </row>
    <row r="18" spans="1:4" ht="15">
      <c r="A18" s="49">
        <v>13</v>
      </c>
      <c r="B18" s="50" t="s">
        <v>17</v>
      </c>
      <c r="C18" s="56"/>
      <c r="D18" s="56"/>
    </row>
    <row r="19" spans="1:4" ht="15">
      <c r="A19" s="49">
        <v>14</v>
      </c>
      <c r="B19" s="50" t="s">
        <v>18</v>
      </c>
      <c r="C19" s="56"/>
      <c r="D19" s="56"/>
    </row>
    <row r="20" spans="1:4" ht="15">
      <c r="A20" s="49">
        <v>15</v>
      </c>
      <c r="B20" s="50" t="s">
        <v>19</v>
      </c>
      <c r="C20" s="56"/>
      <c r="D20" s="56">
        <v>6851.35</v>
      </c>
    </row>
    <row r="21" spans="1:4" ht="15">
      <c r="A21" s="49">
        <v>16</v>
      </c>
      <c r="B21" s="50" t="s">
        <v>20</v>
      </c>
      <c r="C21" s="56"/>
      <c r="D21" s="56"/>
    </row>
    <row r="22" spans="1:4" ht="15">
      <c r="A22" s="49">
        <v>17</v>
      </c>
      <c r="B22" s="50" t="s">
        <v>21</v>
      </c>
      <c r="C22" s="56"/>
      <c r="D22" s="56"/>
    </row>
    <row r="23" spans="1:4" ht="15">
      <c r="A23" s="49">
        <v>18</v>
      </c>
      <c r="B23" s="50" t="s">
        <v>105</v>
      </c>
      <c r="C23" s="56">
        <v>368.86</v>
      </c>
      <c r="D23" s="56">
        <v>2903.82</v>
      </c>
    </row>
    <row r="24" spans="1:4" ht="15">
      <c r="A24" s="49">
        <v>19</v>
      </c>
      <c r="B24" s="50" t="s">
        <v>23</v>
      </c>
      <c r="C24" s="56"/>
      <c r="D24" s="56"/>
    </row>
    <row r="25" spans="1:4" ht="15">
      <c r="A25" s="49">
        <v>20</v>
      </c>
      <c r="B25" s="50" t="s">
        <v>24</v>
      </c>
      <c r="C25" s="56"/>
      <c r="D25" s="56"/>
    </row>
    <row r="26" spans="1:4" ht="15">
      <c r="A26" s="49">
        <v>21</v>
      </c>
      <c r="B26" s="50" t="s">
        <v>25</v>
      </c>
      <c r="C26" s="56"/>
      <c r="D26" s="56"/>
    </row>
    <row r="27" spans="1:4" ht="15">
      <c r="A27" s="49">
        <v>22</v>
      </c>
      <c r="B27" s="50" t="s">
        <v>26</v>
      </c>
      <c r="C27" s="56"/>
      <c r="D27" s="56"/>
    </row>
    <row r="28" spans="1:4" ht="15">
      <c r="A28" s="49">
        <v>23</v>
      </c>
      <c r="B28" s="50" t="s">
        <v>27</v>
      </c>
      <c r="C28" s="56"/>
      <c r="D28" s="56"/>
    </row>
    <row r="29" spans="1:4" ht="15">
      <c r="A29" s="49">
        <v>24</v>
      </c>
      <c r="B29" s="50" t="s">
        <v>37</v>
      </c>
      <c r="C29" s="56"/>
      <c r="D29" s="56"/>
    </row>
    <row r="30" spans="1:4" ht="15">
      <c r="A30" s="49">
        <v>25</v>
      </c>
      <c r="B30" s="50" t="s">
        <v>38</v>
      </c>
      <c r="C30" s="56"/>
      <c r="D30" s="56"/>
    </row>
    <row r="31" spans="1:4" ht="15">
      <c r="A31" s="49">
        <v>26</v>
      </c>
      <c r="B31" s="50" t="s">
        <v>40</v>
      </c>
      <c r="C31" s="56"/>
      <c r="D31" s="56"/>
    </row>
    <row r="32" spans="1:4" ht="15">
      <c r="A32" s="49">
        <v>27</v>
      </c>
      <c r="B32" s="50" t="s">
        <v>42</v>
      </c>
      <c r="C32" s="56"/>
      <c r="D32" s="56"/>
    </row>
    <row r="33" spans="1:4" ht="15">
      <c r="A33" s="49">
        <v>28</v>
      </c>
      <c r="B33" s="50" t="s">
        <v>55</v>
      </c>
      <c r="C33" s="56"/>
      <c r="D33" s="56"/>
    </row>
    <row r="34" spans="1:4" ht="15">
      <c r="A34" s="49">
        <v>29</v>
      </c>
      <c r="B34" s="50" t="s">
        <v>56</v>
      </c>
      <c r="C34" s="56"/>
      <c r="D34" s="56"/>
    </row>
    <row r="35" spans="1:4" ht="15">
      <c r="A35" s="49">
        <v>30</v>
      </c>
      <c r="B35" s="50" t="s">
        <v>65</v>
      </c>
      <c r="C35" s="56"/>
      <c r="D35" s="56"/>
    </row>
    <row r="36" spans="1:4" ht="15">
      <c r="A36" s="51"/>
      <c r="B36" s="51" t="s">
        <v>28</v>
      </c>
      <c r="C36" s="57">
        <f>SUM(C6:C35)</f>
        <v>6780.96</v>
      </c>
      <c r="D36" s="57">
        <f>SUM(D6:D35)</f>
        <v>9755.17</v>
      </c>
    </row>
  </sheetData>
  <sheetProtection/>
  <mergeCells count="1"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7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6.8515625" style="0" customWidth="1"/>
    <col min="2" max="2" width="31.00390625" style="0" customWidth="1"/>
    <col min="3" max="3" width="18.421875" style="0" customWidth="1"/>
    <col min="4" max="4" width="18.28125" style="0" customWidth="1"/>
    <col min="5" max="5" width="16.28125" style="0" customWidth="1"/>
    <col min="6" max="6" width="9.8515625" style="0" customWidth="1"/>
    <col min="7" max="7" width="16.28125" style="0" customWidth="1"/>
  </cols>
  <sheetData>
    <row r="3" spans="1:7" ht="15" customHeight="1">
      <c r="A3" s="77" t="s">
        <v>89</v>
      </c>
      <c r="B3" s="77"/>
      <c r="C3" s="77"/>
      <c r="D3" s="77"/>
      <c r="E3" s="77"/>
      <c r="F3" s="77"/>
      <c r="G3" s="78"/>
    </row>
    <row r="4" spans="1:7" ht="12.75">
      <c r="A4" s="78"/>
      <c r="B4" s="78"/>
      <c r="C4" s="78"/>
      <c r="D4" s="78"/>
      <c r="E4" s="78"/>
      <c r="F4" s="78"/>
      <c r="G4" s="78"/>
    </row>
    <row r="5" spans="1:6" ht="13.5">
      <c r="A5" s="32"/>
      <c r="B5" s="32"/>
      <c r="C5" s="33"/>
      <c r="D5" s="32"/>
      <c r="E5" s="34"/>
      <c r="F5" s="32"/>
    </row>
    <row r="6" spans="1:6" ht="46.5" customHeight="1">
      <c r="A6" s="44" t="s">
        <v>0</v>
      </c>
      <c r="B6" s="45" t="s">
        <v>1</v>
      </c>
      <c r="C6" s="38" t="s">
        <v>29</v>
      </c>
      <c r="D6" s="38" t="s">
        <v>30</v>
      </c>
      <c r="E6" s="39" t="s">
        <v>31</v>
      </c>
      <c r="F6" s="32"/>
    </row>
    <row r="7" spans="1:9" ht="15">
      <c r="A7" s="49">
        <v>1</v>
      </c>
      <c r="B7" s="50" t="s">
        <v>6</v>
      </c>
      <c r="C7" s="6">
        <v>6324.97</v>
      </c>
      <c r="D7" s="6">
        <v>5060.08</v>
      </c>
      <c r="E7" s="7">
        <f>C7+D7</f>
        <v>11385.05</v>
      </c>
      <c r="F7" s="32"/>
      <c r="H7" s="3"/>
      <c r="I7" s="3"/>
    </row>
    <row r="8" spans="1:8" ht="15">
      <c r="A8" s="49">
        <v>2</v>
      </c>
      <c r="B8" s="50" t="s">
        <v>7</v>
      </c>
      <c r="C8" s="6">
        <v>4362.81</v>
      </c>
      <c r="D8" s="6">
        <v>3490.24</v>
      </c>
      <c r="E8" s="7">
        <f aca="true" t="shared" si="0" ref="E8:E37">C8+D8</f>
        <v>7853.05</v>
      </c>
      <c r="F8" s="32"/>
      <c r="H8" s="3"/>
    </row>
    <row r="9" spans="1:8" ht="15">
      <c r="A9" s="49">
        <v>3</v>
      </c>
      <c r="B9" s="50" t="s">
        <v>8</v>
      </c>
      <c r="C9" s="6">
        <v>4733.62</v>
      </c>
      <c r="D9" s="6">
        <v>3787.06</v>
      </c>
      <c r="E9" s="7">
        <f t="shared" si="0"/>
        <v>8520.68</v>
      </c>
      <c r="F9" s="32"/>
      <c r="H9" s="3"/>
    </row>
    <row r="10" spans="1:8" ht="15">
      <c r="A10" s="49">
        <v>4</v>
      </c>
      <c r="B10" s="50" t="s">
        <v>9</v>
      </c>
      <c r="C10" s="6">
        <v>2243.99</v>
      </c>
      <c r="D10" s="6">
        <v>1795.26</v>
      </c>
      <c r="E10" s="7">
        <f t="shared" si="0"/>
        <v>4039.25</v>
      </c>
      <c r="F10" s="32"/>
      <c r="H10" s="3"/>
    </row>
    <row r="11" spans="1:8" ht="15">
      <c r="A11" s="49">
        <v>5</v>
      </c>
      <c r="B11" s="50" t="s">
        <v>10</v>
      </c>
      <c r="C11" s="6">
        <v>5669.5</v>
      </c>
      <c r="D11" s="6">
        <v>4535.63</v>
      </c>
      <c r="E11" s="7">
        <f t="shared" si="0"/>
        <v>10205.130000000001</v>
      </c>
      <c r="F11" s="32"/>
      <c r="H11" s="3"/>
    </row>
    <row r="12" spans="1:8" ht="15">
      <c r="A12" s="49">
        <v>6</v>
      </c>
      <c r="B12" s="50" t="s">
        <v>54</v>
      </c>
      <c r="C12" s="6">
        <v>7966.11</v>
      </c>
      <c r="D12" s="6">
        <v>6373.28</v>
      </c>
      <c r="E12" s="7">
        <f t="shared" si="0"/>
        <v>14339.39</v>
      </c>
      <c r="F12" s="32"/>
      <c r="H12" s="3"/>
    </row>
    <row r="13" spans="1:8" ht="15">
      <c r="A13" s="49">
        <v>7</v>
      </c>
      <c r="B13" s="50" t="s">
        <v>11</v>
      </c>
      <c r="C13" s="6">
        <v>682.53</v>
      </c>
      <c r="D13" s="6">
        <v>546.05</v>
      </c>
      <c r="E13" s="7">
        <f t="shared" si="0"/>
        <v>1228.58</v>
      </c>
      <c r="F13" s="32"/>
      <c r="H13" s="3"/>
    </row>
    <row r="14" spans="1:8" ht="15">
      <c r="A14" s="49">
        <v>8</v>
      </c>
      <c r="B14" s="50" t="s">
        <v>12</v>
      </c>
      <c r="C14" s="6">
        <v>2172.02</v>
      </c>
      <c r="D14" s="6">
        <v>1736.4</v>
      </c>
      <c r="E14" s="7">
        <f t="shared" si="0"/>
        <v>3908.42</v>
      </c>
      <c r="F14" s="32"/>
      <c r="H14" s="3"/>
    </row>
    <row r="15" spans="1:8" ht="15">
      <c r="A15" s="49">
        <v>9</v>
      </c>
      <c r="B15" s="50" t="s">
        <v>13</v>
      </c>
      <c r="C15" s="6">
        <v>2945.97</v>
      </c>
      <c r="D15" s="6">
        <v>2357.59</v>
      </c>
      <c r="E15" s="7">
        <f t="shared" si="0"/>
        <v>5303.5599999999995</v>
      </c>
      <c r="F15" s="32"/>
      <c r="H15" s="3"/>
    </row>
    <row r="16" spans="1:8" ht="15">
      <c r="A16" s="49">
        <v>10</v>
      </c>
      <c r="B16" s="50" t="s">
        <v>14</v>
      </c>
      <c r="C16" s="6">
        <v>751.8</v>
      </c>
      <c r="D16" s="6">
        <v>601.48</v>
      </c>
      <c r="E16" s="7">
        <f t="shared" si="0"/>
        <v>1353.28</v>
      </c>
      <c r="F16" s="32"/>
      <c r="H16" s="3"/>
    </row>
    <row r="17" spans="1:8" ht="15">
      <c r="A17" s="49">
        <v>11</v>
      </c>
      <c r="B17" s="50" t="s">
        <v>15</v>
      </c>
      <c r="C17" s="6">
        <v>3833.66</v>
      </c>
      <c r="D17" s="6">
        <v>3067.21</v>
      </c>
      <c r="E17" s="7">
        <f t="shared" si="0"/>
        <v>6900.87</v>
      </c>
      <c r="F17" s="32"/>
      <c r="H17" s="3"/>
    </row>
    <row r="18" spans="1:8" ht="15">
      <c r="A18" s="49">
        <v>12</v>
      </c>
      <c r="B18" s="50" t="s">
        <v>16</v>
      </c>
      <c r="C18" s="6">
        <v>4422.85</v>
      </c>
      <c r="D18" s="6">
        <v>3538.37</v>
      </c>
      <c r="E18" s="7">
        <f t="shared" si="0"/>
        <v>7961.22</v>
      </c>
      <c r="F18" s="32"/>
      <c r="H18" s="3"/>
    </row>
    <row r="19" spans="1:8" ht="15">
      <c r="A19" s="49">
        <v>13</v>
      </c>
      <c r="B19" s="50" t="s">
        <v>17</v>
      </c>
      <c r="C19" s="6">
        <v>1132.33</v>
      </c>
      <c r="D19" s="6">
        <v>905.98</v>
      </c>
      <c r="E19" s="7">
        <f t="shared" si="0"/>
        <v>2038.31</v>
      </c>
      <c r="F19" s="32"/>
      <c r="H19" s="3"/>
    </row>
    <row r="20" spans="1:8" ht="15">
      <c r="A20" s="49">
        <v>14</v>
      </c>
      <c r="B20" s="50" t="s">
        <v>18</v>
      </c>
      <c r="C20" s="6">
        <v>1847.87</v>
      </c>
      <c r="D20" s="6">
        <v>1478.25</v>
      </c>
      <c r="E20" s="7">
        <f t="shared" si="0"/>
        <v>3326.12</v>
      </c>
      <c r="F20" s="32"/>
      <c r="H20" s="3"/>
    </row>
    <row r="21" spans="1:8" ht="15">
      <c r="A21" s="49">
        <v>15</v>
      </c>
      <c r="B21" s="50" t="s">
        <v>19</v>
      </c>
      <c r="C21" s="6">
        <v>5059.97</v>
      </c>
      <c r="D21" s="6">
        <v>4049.04</v>
      </c>
      <c r="E21" s="7">
        <f t="shared" si="0"/>
        <v>9109.01</v>
      </c>
      <c r="F21" s="32"/>
      <c r="H21" s="3"/>
    </row>
    <row r="22" spans="1:8" ht="15">
      <c r="A22" s="49">
        <v>16</v>
      </c>
      <c r="B22" s="50" t="s">
        <v>20</v>
      </c>
      <c r="C22" s="6">
        <v>645.68</v>
      </c>
      <c r="D22" s="6">
        <v>516.56</v>
      </c>
      <c r="E22" s="7">
        <f t="shared" si="0"/>
        <v>1162.2399999999998</v>
      </c>
      <c r="F22" s="32"/>
      <c r="H22" s="3"/>
    </row>
    <row r="23" spans="1:8" ht="15">
      <c r="A23" s="49">
        <v>17</v>
      </c>
      <c r="B23" s="50" t="s">
        <v>21</v>
      </c>
      <c r="C23" s="6">
        <v>1308.4</v>
      </c>
      <c r="D23" s="6">
        <v>1046.75</v>
      </c>
      <c r="E23" s="7">
        <f t="shared" si="0"/>
        <v>2355.15</v>
      </c>
      <c r="F23" s="32"/>
      <c r="H23" s="3"/>
    </row>
    <row r="24" spans="1:8" ht="15">
      <c r="A24" s="49">
        <v>18</v>
      </c>
      <c r="B24" s="50" t="s">
        <v>105</v>
      </c>
      <c r="C24" s="6">
        <v>4189.57</v>
      </c>
      <c r="D24" s="6">
        <v>3352.66</v>
      </c>
      <c r="E24" s="7">
        <f t="shared" si="0"/>
        <v>7542.23</v>
      </c>
      <c r="F24" s="32"/>
      <c r="H24" s="3"/>
    </row>
    <row r="25" spans="1:8" ht="15">
      <c r="A25" s="49">
        <v>19</v>
      </c>
      <c r="B25" s="50" t="s">
        <v>23</v>
      </c>
      <c r="C25" s="6">
        <v>4592.69</v>
      </c>
      <c r="D25" s="6">
        <v>3674.31</v>
      </c>
      <c r="E25" s="7">
        <f t="shared" si="0"/>
        <v>8267</v>
      </c>
      <c r="F25" s="32"/>
      <c r="H25" s="3"/>
    </row>
    <row r="26" spans="1:8" ht="15">
      <c r="A26" s="49">
        <v>20</v>
      </c>
      <c r="B26" s="50" t="s">
        <v>24</v>
      </c>
      <c r="C26" s="6">
        <v>1168.35</v>
      </c>
      <c r="D26" s="6">
        <v>934.69</v>
      </c>
      <c r="E26" s="7">
        <f t="shared" si="0"/>
        <v>2103.04</v>
      </c>
      <c r="F26" s="32"/>
      <c r="H26" s="3"/>
    </row>
    <row r="27" spans="1:8" ht="15">
      <c r="A27" s="49">
        <v>21</v>
      </c>
      <c r="B27" s="50" t="s">
        <v>25</v>
      </c>
      <c r="C27" s="6">
        <v>2263.71</v>
      </c>
      <c r="D27" s="6">
        <v>1810.92</v>
      </c>
      <c r="E27" s="7">
        <f t="shared" si="0"/>
        <v>4074.63</v>
      </c>
      <c r="F27" s="32"/>
      <c r="H27" s="3"/>
    </row>
    <row r="28" spans="1:8" ht="15">
      <c r="A28" s="49">
        <v>22</v>
      </c>
      <c r="B28" s="50" t="s">
        <v>26</v>
      </c>
      <c r="C28" s="6">
        <v>8596.28</v>
      </c>
      <c r="D28" s="6">
        <v>6876.51</v>
      </c>
      <c r="E28" s="7">
        <f t="shared" si="0"/>
        <v>15472.79</v>
      </c>
      <c r="F28" s="32"/>
      <c r="H28" s="3"/>
    </row>
    <row r="29" spans="1:8" ht="15">
      <c r="A29" s="49">
        <v>23</v>
      </c>
      <c r="B29" s="50" t="s">
        <v>27</v>
      </c>
      <c r="C29" s="6">
        <v>8867.2</v>
      </c>
      <c r="D29" s="6">
        <v>7096.63</v>
      </c>
      <c r="E29" s="7">
        <f t="shared" si="0"/>
        <v>15963.830000000002</v>
      </c>
      <c r="F29" s="32"/>
      <c r="H29" s="3"/>
    </row>
    <row r="30" spans="1:8" ht="15">
      <c r="A30" s="49">
        <v>24</v>
      </c>
      <c r="B30" s="50" t="s">
        <v>37</v>
      </c>
      <c r="C30" s="6">
        <v>619.12</v>
      </c>
      <c r="D30" s="6">
        <v>495.35</v>
      </c>
      <c r="E30" s="7">
        <f t="shared" si="0"/>
        <v>1114.47</v>
      </c>
      <c r="F30" s="32"/>
      <c r="H30" s="3"/>
    </row>
    <row r="31" spans="1:8" ht="15">
      <c r="A31" s="49">
        <v>25</v>
      </c>
      <c r="B31" s="50" t="s">
        <v>38</v>
      </c>
      <c r="C31" s="6">
        <v>6918.45</v>
      </c>
      <c r="D31" s="6">
        <v>5534.98</v>
      </c>
      <c r="E31" s="7">
        <f t="shared" si="0"/>
        <v>12453.43</v>
      </c>
      <c r="F31" s="32"/>
      <c r="H31" s="3"/>
    </row>
    <row r="32" spans="1:8" ht="15">
      <c r="A32" s="49">
        <v>26</v>
      </c>
      <c r="B32" s="50" t="s">
        <v>40</v>
      </c>
      <c r="C32" s="6">
        <v>1232.62</v>
      </c>
      <c r="D32" s="6">
        <v>986.06</v>
      </c>
      <c r="E32" s="7">
        <f t="shared" si="0"/>
        <v>2218.68</v>
      </c>
      <c r="F32" s="32"/>
      <c r="H32" s="3"/>
    </row>
    <row r="33" spans="1:8" ht="15">
      <c r="A33" s="49">
        <v>27</v>
      </c>
      <c r="B33" s="50" t="s">
        <v>42</v>
      </c>
      <c r="C33" s="6">
        <v>1780.83</v>
      </c>
      <c r="D33" s="6">
        <v>1424.79</v>
      </c>
      <c r="E33" s="7">
        <f t="shared" si="0"/>
        <v>3205.62</v>
      </c>
      <c r="F33" s="32"/>
      <c r="H33" s="3"/>
    </row>
    <row r="34" spans="1:8" ht="15">
      <c r="A34" s="49">
        <v>28</v>
      </c>
      <c r="B34" s="50" t="s">
        <v>55</v>
      </c>
      <c r="C34" s="6">
        <v>153.92</v>
      </c>
      <c r="D34" s="6">
        <v>123.15</v>
      </c>
      <c r="E34" s="7">
        <f t="shared" si="0"/>
        <v>277.07</v>
      </c>
      <c r="F34" s="32"/>
      <c r="H34" s="3"/>
    </row>
    <row r="35" spans="1:8" ht="15">
      <c r="A35" s="49">
        <v>29</v>
      </c>
      <c r="B35" s="50" t="s">
        <v>56</v>
      </c>
      <c r="C35" s="6">
        <v>1131.42</v>
      </c>
      <c r="D35" s="6">
        <v>905.18</v>
      </c>
      <c r="E35" s="7">
        <f t="shared" si="0"/>
        <v>2036.6</v>
      </c>
      <c r="F35" s="32"/>
      <c r="H35" s="3"/>
    </row>
    <row r="36" spans="1:8" ht="15">
      <c r="A36" s="49">
        <v>30</v>
      </c>
      <c r="B36" s="50" t="s">
        <v>65</v>
      </c>
      <c r="C36" s="6">
        <v>180.23</v>
      </c>
      <c r="D36" s="6">
        <v>144.18</v>
      </c>
      <c r="E36" s="7">
        <f t="shared" si="0"/>
        <v>324.40999999999997</v>
      </c>
      <c r="F36" s="32"/>
      <c r="H36" s="3"/>
    </row>
    <row r="37" spans="1:8" ht="15">
      <c r="A37" s="51"/>
      <c r="B37" s="51" t="s">
        <v>28</v>
      </c>
      <c r="C37" s="58">
        <f>SUM(C7:C36)</f>
        <v>97798.46999999999</v>
      </c>
      <c r="D37" s="58">
        <f>SUM(D7:D36)</f>
        <v>78244.63999999997</v>
      </c>
      <c r="E37" s="7">
        <f t="shared" si="0"/>
        <v>176043.10999999996</v>
      </c>
      <c r="F37" s="32"/>
      <c r="H37" s="3"/>
    </row>
    <row r="39" ht="12.75">
      <c r="D39" s="3"/>
    </row>
    <row r="40" spans="3:5" ht="12.75">
      <c r="C40" s="3"/>
      <c r="E40" s="3"/>
    </row>
    <row r="41" spans="4:5" ht="12.75">
      <c r="D41" s="3"/>
      <c r="E41" s="3"/>
    </row>
    <row r="47" ht="12.75">
      <c r="C47" s="3"/>
    </row>
  </sheetData>
  <sheetProtection/>
  <mergeCells count="1">
    <mergeCell ref="A3:G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1"/>
  <sheetViews>
    <sheetView zoomScalePageLayoutView="0" workbookViewId="0" topLeftCell="A1">
      <selection activeCell="C23" sqref="C23"/>
    </sheetView>
  </sheetViews>
  <sheetFormatPr defaultColWidth="9.140625" defaultRowHeight="12.75"/>
  <cols>
    <col min="2" max="2" width="31.28125" style="0" bestFit="1" customWidth="1"/>
    <col min="3" max="3" width="16.28125" style="0" customWidth="1"/>
    <col min="4" max="4" width="15.140625" style="0" customWidth="1"/>
    <col min="5" max="5" width="14.28125" style="0" customWidth="1"/>
    <col min="7" max="7" width="12.7109375" style="0" customWidth="1"/>
    <col min="11" max="11" width="13.7109375" style="0" customWidth="1"/>
  </cols>
  <sheetData>
    <row r="2" spans="2:11" ht="33.75" customHeight="1">
      <c r="B2" s="77" t="s">
        <v>90</v>
      </c>
      <c r="C2" s="78"/>
      <c r="D2" s="78"/>
      <c r="E2" s="78"/>
      <c r="F2" s="78"/>
      <c r="G2" s="78"/>
      <c r="H2" s="78"/>
      <c r="I2" s="78"/>
      <c r="J2" s="78"/>
      <c r="K2" s="78"/>
    </row>
    <row r="3" spans="2:6" ht="13.5">
      <c r="B3" s="31"/>
      <c r="C3" s="31"/>
      <c r="D3" s="30"/>
      <c r="E3" s="30"/>
      <c r="F3" s="30"/>
    </row>
    <row r="4" spans="2:6" ht="13.5">
      <c r="B4" s="32"/>
      <c r="C4" s="33"/>
      <c r="D4" s="32"/>
      <c r="E4" s="34"/>
      <c r="F4" s="32"/>
    </row>
    <row r="5" spans="1:6" ht="54.75">
      <c r="A5" s="44" t="s">
        <v>0</v>
      </c>
      <c r="B5" s="45" t="s">
        <v>1</v>
      </c>
      <c r="C5" s="38" t="s">
        <v>73</v>
      </c>
      <c r="D5" s="38" t="s">
        <v>74</v>
      </c>
      <c r="E5" s="39" t="s">
        <v>71</v>
      </c>
      <c r="F5" s="32"/>
    </row>
    <row r="6" spans="1:6" ht="15">
      <c r="A6" s="49">
        <v>1</v>
      </c>
      <c r="B6" s="50" t="s">
        <v>6</v>
      </c>
      <c r="C6" s="40">
        <v>638.24</v>
      </c>
      <c r="D6" s="40">
        <v>510.6</v>
      </c>
      <c r="E6" s="41">
        <f>C6+D6</f>
        <v>1148.8400000000001</v>
      </c>
      <c r="F6" s="32"/>
    </row>
    <row r="7" spans="1:6" ht="15">
      <c r="A7" s="49">
        <v>2</v>
      </c>
      <c r="B7" s="50" t="s">
        <v>7</v>
      </c>
      <c r="C7" s="6">
        <v>904.47</v>
      </c>
      <c r="D7" s="6">
        <v>723.6</v>
      </c>
      <c r="E7" s="41">
        <f aca="true" t="shared" si="0" ref="E7:E36">C7+D7</f>
        <v>1628.0700000000002</v>
      </c>
      <c r="F7" s="32"/>
    </row>
    <row r="8" spans="1:6" ht="15">
      <c r="A8" s="49">
        <v>3</v>
      </c>
      <c r="B8" s="50" t="s">
        <v>8</v>
      </c>
      <c r="C8" s="1">
        <v>76.64</v>
      </c>
      <c r="D8" s="6">
        <v>61.32</v>
      </c>
      <c r="E8" s="41">
        <f t="shared" si="0"/>
        <v>137.96</v>
      </c>
      <c r="F8" s="32"/>
    </row>
    <row r="9" spans="1:6" ht="15">
      <c r="A9" s="49">
        <v>4</v>
      </c>
      <c r="B9" s="50" t="s">
        <v>9</v>
      </c>
      <c r="C9" s="6">
        <v>1052.54</v>
      </c>
      <c r="D9" s="6">
        <v>842.05</v>
      </c>
      <c r="E9" s="41">
        <f t="shared" si="0"/>
        <v>1894.59</v>
      </c>
      <c r="F9" s="32"/>
    </row>
    <row r="10" spans="1:6" ht="15">
      <c r="A10" s="49">
        <v>5</v>
      </c>
      <c r="B10" s="50" t="s">
        <v>10</v>
      </c>
      <c r="C10" s="6">
        <v>297.46</v>
      </c>
      <c r="D10" s="6">
        <v>237.98</v>
      </c>
      <c r="E10" s="41">
        <f t="shared" si="0"/>
        <v>535.4399999999999</v>
      </c>
      <c r="F10" s="32"/>
    </row>
    <row r="11" spans="1:6" ht="15">
      <c r="A11" s="49">
        <v>6</v>
      </c>
      <c r="B11" s="50" t="s">
        <v>54</v>
      </c>
      <c r="C11" s="6">
        <v>1398.69</v>
      </c>
      <c r="D11" s="6">
        <v>1118.96</v>
      </c>
      <c r="E11" s="41">
        <f t="shared" si="0"/>
        <v>2517.65</v>
      </c>
      <c r="F11" s="32"/>
    </row>
    <row r="12" spans="1:6" ht="15">
      <c r="A12" s="49">
        <v>7</v>
      </c>
      <c r="B12" s="50" t="s">
        <v>11</v>
      </c>
      <c r="C12" s="6">
        <v>0</v>
      </c>
      <c r="D12" s="6"/>
      <c r="E12" s="41">
        <f t="shared" si="0"/>
        <v>0</v>
      </c>
      <c r="F12" s="32"/>
    </row>
    <row r="13" spans="1:6" ht="15">
      <c r="A13" s="49">
        <v>8</v>
      </c>
      <c r="B13" s="50" t="s">
        <v>12</v>
      </c>
      <c r="C13" s="6">
        <v>312.64</v>
      </c>
      <c r="D13" s="6">
        <v>250.11</v>
      </c>
      <c r="E13" s="41">
        <f t="shared" si="0"/>
        <v>562.75</v>
      </c>
      <c r="F13" s="32"/>
    </row>
    <row r="14" spans="1:6" ht="15">
      <c r="A14" s="49">
        <v>9</v>
      </c>
      <c r="B14" s="50" t="s">
        <v>13</v>
      </c>
      <c r="C14" s="6">
        <v>1417.87</v>
      </c>
      <c r="D14" s="6">
        <v>1134.31</v>
      </c>
      <c r="E14" s="41">
        <f t="shared" si="0"/>
        <v>2552.18</v>
      </c>
      <c r="F14" s="32"/>
    </row>
    <row r="15" spans="1:6" ht="15">
      <c r="A15" s="49">
        <v>10</v>
      </c>
      <c r="B15" s="50" t="s">
        <v>14</v>
      </c>
      <c r="C15" s="6">
        <v>148.73</v>
      </c>
      <c r="D15" s="6">
        <v>118.99</v>
      </c>
      <c r="E15" s="41">
        <f t="shared" si="0"/>
        <v>267.71999999999997</v>
      </c>
      <c r="F15" s="32"/>
    </row>
    <row r="16" spans="1:6" ht="15">
      <c r="A16" s="49">
        <v>11</v>
      </c>
      <c r="B16" s="50" t="s">
        <v>15</v>
      </c>
      <c r="C16" s="6">
        <v>387.76</v>
      </c>
      <c r="D16" s="6">
        <v>310.21</v>
      </c>
      <c r="E16" s="41">
        <f t="shared" si="0"/>
        <v>697.97</v>
      </c>
      <c r="F16" s="32"/>
    </row>
    <row r="17" spans="1:6" ht="15">
      <c r="A17" s="49">
        <v>12</v>
      </c>
      <c r="B17" s="50" t="s">
        <v>16</v>
      </c>
      <c r="C17" s="6">
        <v>1211.92</v>
      </c>
      <c r="D17" s="6">
        <v>969.56</v>
      </c>
      <c r="E17" s="41">
        <f t="shared" si="0"/>
        <v>2181.48</v>
      </c>
      <c r="F17" s="32"/>
    </row>
    <row r="18" spans="1:6" ht="15">
      <c r="A18" s="49">
        <v>13</v>
      </c>
      <c r="B18" s="50" t="s">
        <v>17</v>
      </c>
      <c r="C18" s="6">
        <v>0</v>
      </c>
      <c r="D18" s="6"/>
      <c r="E18" s="41">
        <f t="shared" si="0"/>
        <v>0</v>
      </c>
      <c r="F18" s="32"/>
    </row>
    <row r="19" spans="1:6" ht="15">
      <c r="A19" s="49">
        <v>14</v>
      </c>
      <c r="B19" s="50" t="s">
        <v>18</v>
      </c>
      <c r="C19" s="6">
        <v>628.04</v>
      </c>
      <c r="D19" s="6">
        <v>502.42</v>
      </c>
      <c r="E19" s="41">
        <f t="shared" si="0"/>
        <v>1130.46</v>
      </c>
      <c r="F19" s="32"/>
    </row>
    <row r="20" spans="1:6" ht="15">
      <c r="A20" s="49">
        <v>15</v>
      </c>
      <c r="B20" s="50" t="s">
        <v>19</v>
      </c>
      <c r="C20" s="6">
        <v>1739.03</v>
      </c>
      <c r="D20" s="6">
        <v>1391.31</v>
      </c>
      <c r="E20" s="41">
        <f t="shared" si="0"/>
        <v>3130.34</v>
      </c>
      <c r="F20" s="32"/>
    </row>
    <row r="21" spans="1:6" ht="15">
      <c r="A21" s="49">
        <v>16</v>
      </c>
      <c r="B21" s="50" t="s">
        <v>20</v>
      </c>
      <c r="C21" s="6">
        <v>159.35</v>
      </c>
      <c r="D21" s="6">
        <v>127.49</v>
      </c>
      <c r="E21" s="41">
        <f t="shared" si="0"/>
        <v>286.84</v>
      </c>
      <c r="F21" s="32"/>
    </row>
    <row r="22" spans="1:6" ht="15">
      <c r="A22" s="49">
        <v>17</v>
      </c>
      <c r="B22" s="50" t="s">
        <v>21</v>
      </c>
      <c r="C22" s="6">
        <v>638.24</v>
      </c>
      <c r="D22" s="6">
        <v>510.6</v>
      </c>
      <c r="E22" s="41">
        <f t="shared" si="0"/>
        <v>1148.8400000000001</v>
      </c>
      <c r="F22" s="32"/>
    </row>
    <row r="23" spans="1:6" ht="15">
      <c r="A23" s="49">
        <v>18</v>
      </c>
      <c r="B23" s="50" t="s">
        <v>105</v>
      </c>
      <c r="C23" s="6">
        <v>617.36</v>
      </c>
      <c r="D23" s="6">
        <v>493.92</v>
      </c>
      <c r="E23" s="41">
        <f t="shared" si="0"/>
        <v>1111.28</v>
      </c>
      <c r="F23" s="32"/>
    </row>
    <row r="24" spans="1:6" ht="15">
      <c r="A24" s="49">
        <v>19</v>
      </c>
      <c r="B24" s="50" t="s">
        <v>23</v>
      </c>
      <c r="C24" s="6">
        <v>1821.9</v>
      </c>
      <c r="D24" s="6">
        <v>1457.52</v>
      </c>
      <c r="E24" s="41">
        <f t="shared" si="0"/>
        <v>3279.42</v>
      </c>
      <c r="F24" s="32"/>
    </row>
    <row r="25" spans="1:6" ht="15">
      <c r="A25" s="49">
        <v>20</v>
      </c>
      <c r="B25" s="50" t="s">
        <v>24</v>
      </c>
      <c r="C25" s="6">
        <v>148.73</v>
      </c>
      <c r="D25" s="6">
        <v>118.99</v>
      </c>
      <c r="E25" s="41">
        <f t="shared" si="0"/>
        <v>267.71999999999997</v>
      </c>
      <c r="F25" s="32"/>
    </row>
    <row r="26" spans="1:6" ht="15">
      <c r="A26" s="49">
        <v>21</v>
      </c>
      <c r="B26" s="50" t="s">
        <v>25</v>
      </c>
      <c r="C26" s="6">
        <v>308.5</v>
      </c>
      <c r="D26" s="6">
        <v>246.8</v>
      </c>
      <c r="E26" s="41">
        <f t="shared" si="0"/>
        <v>555.3</v>
      </c>
      <c r="F26" s="32"/>
    </row>
    <row r="27" spans="1:6" ht="15">
      <c r="A27" s="49">
        <v>22</v>
      </c>
      <c r="B27" s="50" t="s">
        <v>26</v>
      </c>
      <c r="C27" s="6">
        <v>1723.09</v>
      </c>
      <c r="D27" s="6">
        <v>1378.49</v>
      </c>
      <c r="E27" s="41">
        <f t="shared" si="0"/>
        <v>3101.58</v>
      </c>
      <c r="F27" s="32"/>
    </row>
    <row r="28" spans="1:6" ht="15">
      <c r="A28" s="49">
        <v>23</v>
      </c>
      <c r="B28" s="50" t="s">
        <v>27</v>
      </c>
      <c r="C28" s="6">
        <v>2742.91</v>
      </c>
      <c r="D28" s="6">
        <v>2194.34</v>
      </c>
      <c r="E28" s="41">
        <f t="shared" si="0"/>
        <v>4937.25</v>
      </c>
      <c r="F28" s="32"/>
    </row>
    <row r="29" spans="1:6" ht="15">
      <c r="A29" s="49">
        <v>24</v>
      </c>
      <c r="B29" s="50" t="s">
        <v>37</v>
      </c>
      <c r="C29" s="6">
        <v>0</v>
      </c>
      <c r="D29" s="6"/>
      <c r="E29" s="41">
        <f t="shared" si="0"/>
        <v>0</v>
      </c>
      <c r="F29" s="32"/>
    </row>
    <row r="30" spans="1:6" ht="15">
      <c r="A30" s="49">
        <v>25</v>
      </c>
      <c r="B30" s="50" t="s">
        <v>38</v>
      </c>
      <c r="C30" s="6">
        <v>308.5</v>
      </c>
      <c r="D30" s="6">
        <v>246.8</v>
      </c>
      <c r="E30" s="41">
        <f t="shared" si="0"/>
        <v>555.3</v>
      </c>
      <c r="F30" s="32"/>
    </row>
    <row r="31" spans="1:6" ht="15">
      <c r="A31" s="49">
        <v>26</v>
      </c>
      <c r="B31" s="50" t="s">
        <v>40</v>
      </c>
      <c r="C31" s="6">
        <v>446.19</v>
      </c>
      <c r="D31" s="6">
        <v>356.97</v>
      </c>
      <c r="E31" s="41">
        <f t="shared" si="0"/>
        <v>803.1600000000001</v>
      </c>
      <c r="F31" s="32"/>
    </row>
    <row r="32" spans="1:6" ht="15">
      <c r="A32" s="49">
        <v>27</v>
      </c>
      <c r="B32" s="50" t="s">
        <v>42</v>
      </c>
      <c r="C32" s="6">
        <v>1274.8</v>
      </c>
      <c r="D32" s="6">
        <v>1019.91</v>
      </c>
      <c r="E32" s="41">
        <f t="shared" si="0"/>
        <v>2294.71</v>
      </c>
      <c r="F32" s="32"/>
    </row>
    <row r="33" spans="1:6" ht="15">
      <c r="A33" s="49">
        <v>28</v>
      </c>
      <c r="B33" s="50" t="s">
        <v>55</v>
      </c>
      <c r="C33" s="6">
        <v>159.35</v>
      </c>
      <c r="D33" s="6">
        <v>127.49</v>
      </c>
      <c r="E33" s="41">
        <f t="shared" si="0"/>
        <v>286.84</v>
      </c>
      <c r="F33" s="32"/>
    </row>
    <row r="34" spans="1:6" ht="15">
      <c r="A34" s="49">
        <v>29</v>
      </c>
      <c r="B34" s="50" t="s">
        <v>56</v>
      </c>
      <c r="C34" s="6">
        <v>291.8</v>
      </c>
      <c r="D34" s="6">
        <v>233.44</v>
      </c>
      <c r="E34" s="41">
        <f t="shared" si="0"/>
        <v>525.24</v>
      </c>
      <c r="F34" s="32"/>
    </row>
    <row r="35" spans="1:6" ht="15">
      <c r="A35" s="49">
        <v>30</v>
      </c>
      <c r="B35" s="50" t="s">
        <v>65</v>
      </c>
      <c r="C35" s="6">
        <v>319.54</v>
      </c>
      <c r="D35" s="6">
        <v>255.63</v>
      </c>
      <c r="E35" s="41">
        <f t="shared" si="0"/>
        <v>575.1700000000001</v>
      </c>
      <c r="F35" s="32"/>
    </row>
    <row r="36" spans="1:6" ht="15">
      <c r="A36" s="64"/>
      <c r="B36" s="51" t="s">
        <v>28</v>
      </c>
      <c r="C36" s="58">
        <f>SUM(C6:C35)</f>
        <v>21174.289999999997</v>
      </c>
      <c r="D36" s="58">
        <f>SUM(D6:D35)</f>
        <v>16939.809999999998</v>
      </c>
      <c r="E36" s="41">
        <f t="shared" si="0"/>
        <v>38114.09999999999</v>
      </c>
      <c r="F36" s="32"/>
    </row>
    <row r="39" spans="3:5" ht="12.75">
      <c r="C39" s="3"/>
      <c r="D39" s="3"/>
      <c r="E39" s="3"/>
    </row>
    <row r="40" spans="4:5" ht="12.75">
      <c r="D40" s="3"/>
      <c r="E40" s="3"/>
    </row>
    <row r="41" ht="12.75">
      <c r="E41" s="3"/>
    </row>
  </sheetData>
  <sheetProtection/>
  <mergeCells count="1">
    <mergeCell ref="B2:K2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L45"/>
  <sheetViews>
    <sheetView zoomScalePageLayoutView="0" workbookViewId="0" topLeftCell="A1">
      <selection activeCell="V13" sqref="V13"/>
    </sheetView>
  </sheetViews>
  <sheetFormatPr defaultColWidth="9.140625" defaultRowHeight="12.75"/>
  <cols>
    <col min="1" max="1" width="9.28125" style="0" bestFit="1" customWidth="1"/>
    <col min="2" max="2" width="26.7109375" style="0" bestFit="1" customWidth="1"/>
    <col min="3" max="4" width="10.28125" style="0" bestFit="1" customWidth="1"/>
    <col min="5" max="5" width="9.28125" style="0" bestFit="1" customWidth="1"/>
    <col min="6" max="6" width="9.8515625" style="0" bestFit="1" customWidth="1"/>
    <col min="8" max="8" width="10.28125" style="0" bestFit="1" customWidth="1"/>
    <col min="9" max="9" width="9.8515625" style="0" bestFit="1" customWidth="1"/>
    <col min="10" max="11" width="9.28125" style="0" bestFit="1" customWidth="1"/>
  </cols>
  <sheetData>
    <row r="4" spans="1:8" ht="13.5">
      <c r="A4" s="75" t="s">
        <v>88</v>
      </c>
      <c r="B4" s="75"/>
      <c r="C4" s="75"/>
      <c r="D4" s="75"/>
      <c r="E4" s="75"/>
      <c r="F4" s="75"/>
      <c r="G4" s="75"/>
      <c r="H4" s="75"/>
    </row>
    <row r="5" spans="1:5" ht="12.75">
      <c r="A5" s="73"/>
      <c r="B5" s="73"/>
      <c r="C5" s="73"/>
      <c r="D5" s="73"/>
      <c r="E5" s="73"/>
    </row>
    <row r="6" spans="1:4" ht="13.5">
      <c r="A6" s="32"/>
      <c r="B6" s="32"/>
      <c r="C6" s="33"/>
      <c r="D6" s="32"/>
    </row>
    <row r="7" spans="1:12" ht="41.25">
      <c r="A7" s="44" t="s">
        <v>0</v>
      </c>
      <c r="B7" s="45" t="s">
        <v>1</v>
      </c>
      <c r="C7" s="38" t="s">
        <v>106</v>
      </c>
      <c r="D7" s="38" t="s">
        <v>107</v>
      </c>
      <c r="E7" s="38" t="s">
        <v>108</v>
      </c>
      <c r="F7" s="38" t="s">
        <v>109</v>
      </c>
      <c r="H7" s="38" t="s">
        <v>2</v>
      </c>
      <c r="I7" s="38" t="s">
        <v>3</v>
      </c>
      <c r="J7" s="39" t="s">
        <v>41</v>
      </c>
      <c r="K7" s="39" t="s">
        <v>78</v>
      </c>
      <c r="L7" s="74"/>
    </row>
    <row r="8" spans="1:11" ht="15">
      <c r="A8" s="49">
        <v>1</v>
      </c>
      <c r="B8" s="50" t="s">
        <v>6</v>
      </c>
      <c r="C8" s="6"/>
      <c r="D8" s="6"/>
      <c r="E8" s="64"/>
      <c r="F8" s="57">
        <f>C8+D8+E8</f>
        <v>0</v>
      </c>
      <c r="H8" s="6"/>
      <c r="I8" s="6"/>
      <c r="J8" s="64"/>
      <c r="K8" s="57">
        <f>H8+I8+J8</f>
        <v>0</v>
      </c>
    </row>
    <row r="9" spans="1:11" ht="15">
      <c r="A9" s="49">
        <v>2</v>
      </c>
      <c r="B9" s="50" t="s">
        <v>7</v>
      </c>
      <c r="C9" s="6"/>
      <c r="D9" s="6"/>
      <c r="E9" s="64"/>
      <c r="F9" s="57">
        <f aca="true" t="shared" si="0" ref="F9:F38">C9+D9+E9</f>
        <v>0</v>
      </c>
      <c r="H9" s="6"/>
      <c r="I9" s="6"/>
      <c r="J9" s="64"/>
      <c r="K9" s="57">
        <f aca="true" t="shared" si="1" ref="K9:K38">H9+I9+J9</f>
        <v>0</v>
      </c>
    </row>
    <row r="10" spans="1:11" ht="15">
      <c r="A10" s="49">
        <v>3</v>
      </c>
      <c r="B10" s="50" t="s">
        <v>8</v>
      </c>
      <c r="C10" s="6"/>
      <c r="D10" s="6"/>
      <c r="E10" s="64"/>
      <c r="F10" s="57">
        <f t="shared" si="0"/>
        <v>0</v>
      </c>
      <c r="H10" s="6"/>
      <c r="I10" s="6"/>
      <c r="J10" s="64"/>
      <c r="K10" s="57">
        <f t="shared" si="1"/>
        <v>0</v>
      </c>
    </row>
    <row r="11" spans="1:11" ht="15">
      <c r="A11" s="49">
        <v>4</v>
      </c>
      <c r="B11" s="50" t="s">
        <v>9</v>
      </c>
      <c r="C11" s="6"/>
      <c r="D11" s="6"/>
      <c r="E11" s="64"/>
      <c r="F11" s="57">
        <f t="shared" si="0"/>
        <v>0</v>
      </c>
      <c r="H11" s="6"/>
      <c r="I11" s="6"/>
      <c r="J11" s="64"/>
      <c r="K11" s="57">
        <f t="shared" si="1"/>
        <v>0</v>
      </c>
    </row>
    <row r="12" spans="1:11" ht="15">
      <c r="A12" s="49">
        <v>5</v>
      </c>
      <c r="B12" s="50" t="s">
        <v>10</v>
      </c>
      <c r="C12" s="6"/>
      <c r="D12" s="6"/>
      <c r="E12" s="64"/>
      <c r="F12" s="57">
        <f t="shared" si="0"/>
        <v>0</v>
      </c>
      <c r="H12" s="6"/>
      <c r="I12" s="6"/>
      <c r="J12" s="64"/>
      <c r="K12" s="57">
        <f t="shared" si="1"/>
        <v>0</v>
      </c>
    </row>
    <row r="13" spans="1:11" ht="15">
      <c r="A13" s="49">
        <v>6</v>
      </c>
      <c r="B13" s="50" t="s">
        <v>54</v>
      </c>
      <c r="C13" s="6"/>
      <c r="D13" s="6"/>
      <c r="E13" s="64"/>
      <c r="F13" s="57">
        <f t="shared" si="0"/>
        <v>0</v>
      </c>
      <c r="H13" s="6"/>
      <c r="I13" s="6"/>
      <c r="J13" s="64"/>
      <c r="K13" s="57">
        <f t="shared" si="1"/>
        <v>0</v>
      </c>
    </row>
    <row r="14" spans="1:11" ht="15">
      <c r="A14" s="49">
        <v>7</v>
      </c>
      <c r="B14" s="50" t="s">
        <v>11</v>
      </c>
      <c r="C14" s="6"/>
      <c r="D14" s="6"/>
      <c r="E14" s="64"/>
      <c r="F14" s="57">
        <f t="shared" si="0"/>
        <v>0</v>
      </c>
      <c r="H14" s="6"/>
      <c r="I14" s="6"/>
      <c r="J14" s="64"/>
      <c r="K14" s="57">
        <f t="shared" si="1"/>
        <v>0</v>
      </c>
    </row>
    <row r="15" spans="1:11" ht="15">
      <c r="A15" s="49">
        <v>8</v>
      </c>
      <c r="B15" s="50" t="s">
        <v>12</v>
      </c>
      <c r="C15" s="6"/>
      <c r="D15" s="6"/>
      <c r="E15" s="64"/>
      <c r="F15" s="57">
        <f t="shared" si="0"/>
        <v>0</v>
      </c>
      <c r="H15" s="6"/>
      <c r="I15" s="6"/>
      <c r="J15" s="64"/>
      <c r="K15" s="57">
        <f t="shared" si="1"/>
        <v>0</v>
      </c>
    </row>
    <row r="16" spans="1:11" ht="15">
      <c r="A16" s="49">
        <v>9</v>
      </c>
      <c r="B16" s="50" t="s">
        <v>13</v>
      </c>
      <c r="C16" s="6">
        <v>45.33</v>
      </c>
      <c r="D16" s="6">
        <v>256.83</v>
      </c>
      <c r="E16" s="64">
        <v>141.74</v>
      </c>
      <c r="F16" s="57">
        <f t="shared" si="0"/>
        <v>443.9</v>
      </c>
      <c r="H16" s="6">
        <v>49.71</v>
      </c>
      <c r="I16" s="6">
        <v>256.83</v>
      </c>
      <c r="J16" s="64">
        <v>35.43</v>
      </c>
      <c r="K16" s="57">
        <f t="shared" si="1"/>
        <v>341.96999999999997</v>
      </c>
    </row>
    <row r="17" spans="1:11" ht="15">
      <c r="A17" s="49">
        <v>10</v>
      </c>
      <c r="B17" s="50" t="s">
        <v>14</v>
      </c>
      <c r="C17" s="6"/>
      <c r="D17" s="6"/>
      <c r="E17" s="64"/>
      <c r="F17" s="57">
        <f t="shared" si="0"/>
        <v>0</v>
      </c>
      <c r="H17" s="6"/>
      <c r="I17" s="6"/>
      <c r="J17" s="64"/>
      <c r="K17" s="57">
        <f t="shared" si="1"/>
        <v>0</v>
      </c>
    </row>
    <row r="18" spans="1:11" ht="15">
      <c r="A18" s="49">
        <v>11</v>
      </c>
      <c r="B18" s="50" t="s">
        <v>15</v>
      </c>
      <c r="C18" s="6"/>
      <c r="D18" s="6"/>
      <c r="E18" s="64"/>
      <c r="F18" s="57">
        <f t="shared" si="0"/>
        <v>0</v>
      </c>
      <c r="H18" s="6"/>
      <c r="I18" s="6"/>
      <c r="J18" s="64"/>
      <c r="K18" s="57">
        <f t="shared" si="1"/>
        <v>0</v>
      </c>
    </row>
    <row r="19" spans="1:11" ht="15">
      <c r="A19" s="49">
        <v>12</v>
      </c>
      <c r="B19" s="50" t="s">
        <v>16</v>
      </c>
      <c r="C19" s="6"/>
      <c r="D19" s="6"/>
      <c r="E19" s="64"/>
      <c r="F19" s="57">
        <f t="shared" si="0"/>
        <v>0</v>
      </c>
      <c r="H19" s="6"/>
      <c r="I19" s="6"/>
      <c r="J19" s="64"/>
      <c r="K19" s="57">
        <f t="shared" si="1"/>
        <v>0</v>
      </c>
    </row>
    <row r="20" spans="1:11" ht="15">
      <c r="A20" s="49">
        <v>13</v>
      </c>
      <c r="B20" s="50" t="s">
        <v>17</v>
      </c>
      <c r="C20" s="6"/>
      <c r="D20" s="6"/>
      <c r="E20" s="64"/>
      <c r="F20" s="57">
        <f t="shared" si="0"/>
        <v>0</v>
      </c>
      <c r="H20" s="6"/>
      <c r="I20" s="6"/>
      <c r="J20" s="64"/>
      <c r="K20" s="57">
        <f t="shared" si="1"/>
        <v>0</v>
      </c>
    </row>
    <row r="21" spans="1:11" ht="15">
      <c r="A21" s="49">
        <v>14</v>
      </c>
      <c r="B21" s="50" t="s">
        <v>18</v>
      </c>
      <c r="C21" s="6"/>
      <c r="D21" s="6"/>
      <c r="E21" s="64"/>
      <c r="F21" s="57">
        <f t="shared" si="0"/>
        <v>0</v>
      </c>
      <c r="H21" s="6"/>
      <c r="I21" s="6"/>
      <c r="J21" s="64"/>
      <c r="K21" s="57">
        <f t="shared" si="1"/>
        <v>0</v>
      </c>
    </row>
    <row r="22" spans="1:11" ht="15">
      <c r="A22" s="49">
        <v>15</v>
      </c>
      <c r="B22" s="50" t="s">
        <v>19</v>
      </c>
      <c r="C22" s="6"/>
      <c r="D22" s="6"/>
      <c r="E22" s="64"/>
      <c r="F22" s="57">
        <f t="shared" si="0"/>
        <v>0</v>
      </c>
      <c r="H22" s="6"/>
      <c r="I22" s="6"/>
      <c r="J22" s="64"/>
      <c r="K22" s="57">
        <f t="shared" si="1"/>
        <v>0</v>
      </c>
    </row>
    <row r="23" spans="1:11" ht="15">
      <c r="A23" s="49">
        <v>16</v>
      </c>
      <c r="B23" s="50" t="s">
        <v>20</v>
      </c>
      <c r="C23" s="6"/>
      <c r="D23" s="6"/>
      <c r="E23" s="64"/>
      <c r="F23" s="57">
        <f t="shared" si="0"/>
        <v>0</v>
      </c>
      <c r="H23" s="6"/>
      <c r="I23" s="6"/>
      <c r="J23" s="64"/>
      <c r="K23" s="57">
        <f t="shared" si="1"/>
        <v>0</v>
      </c>
    </row>
    <row r="24" spans="1:11" ht="15">
      <c r="A24" s="49">
        <v>17</v>
      </c>
      <c r="B24" s="50" t="s">
        <v>21</v>
      </c>
      <c r="C24" s="6"/>
      <c r="D24" s="6"/>
      <c r="E24" s="64"/>
      <c r="F24" s="57">
        <f t="shared" si="0"/>
        <v>0</v>
      </c>
      <c r="H24" s="6"/>
      <c r="I24" s="6"/>
      <c r="J24" s="64"/>
      <c r="K24" s="57">
        <f t="shared" si="1"/>
        <v>0</v>
      </c>
    </row>
    <row r="25" spans="1:11" ht="15">
      <c r="A25" s="49">
        <v>18</v>
      </c>
      <c r="B25" s="50" t="s">
        <v>22</v>
      </c>
      <c r="C25" s="6"/>
      <c r="D25" s="6"/>
      <c r="E25" s="64"/>
      <c r="F25" s="57">
        <f t="shared" si="0"/>
        <v>0</v>
      </c>
      <c r="H25" s="6"/>
      <c r="I25" s="6"/>
      <c r="J25" s="64"/>
      <c r="K25" s="57">
        <f t="shared" si="1"/>
        <v>0</v>
      </c>
    </row>
    <row r="26" spans="1:11" ht="15">
      <c r="A26" s="49">
        <v>19</v>
      </c>
      <c r="B26" s="50" t="s">
        <v>23</v>
      </c>
      <c r="C26" s="6"/>
      <c r="D26" s="6"/>
      <c r="E26" s="64"/>
      <c r="F26" s="57">
        <f t="shared" si="0"/>
        <v>0</v>
      </c>
      <c r="H26" s="6"/>
      <c r="I26" s="6"/>
      <c r="J26" s="64"/>
      <c r="K26" s="57">
        <f t="shared" si="1"/>
        <v>0</v>
      </c>
    </row>
    <row r="27" spans="1:11" ht="15">
      <c r="A27" s="49">
        <v>20</v>
      </c>
      <c r="B27" s="50" t="s">
        <v>24</v>
      </c>
      <c r="C27" s="6"/>
      <c r="D27" s="6"/>
      <c r="E27" s="64"/>
      <c r="F27" s="57">
        <f t="shared" si="0"/>
        <v>0</v>
      </c>
      <c r="H27" s="6"/>
      <c r="I27" s="6"/>
      <c r="J27" s="64"/>
      <c r="K27" s="57">
        <f t="shared" si="1"/>
        <v>0</v>
      </c>
    </row>
    <row r="28" spans="1:11" ht="15">
      <c r="A28" s="49">
        <v>21</v>
      </c>
      <c r="B28" s="50" t="s">
        <v>25</v>
      </c>
      <c r="C28" s="6"/>
      <c r="D28" s="6"/>
      <c r="E28" s="64"/>
      <c r="F28" s="57">
        <f t="shared" si="0"/>
        <v>0</v>
      </c>
      <c r="H28" s="6"/>
      <c r="I28" s="6"/>
      <c r="J28" s="64"/>
      <c r="K28" s="57">
        <f t="shared" si="1"/>
        <v>0</v>
      </c>
    </row>
    <row r="29" spans="1:11" ht="15">
      <c r="A29" s="49">
        <v>22</v>
      </c>
      <c r="B29" s="50" t="s">
        <v>26</v>
      </c>
      <c r="C29" s="6"/>
      <c r="D29" s="6"/>
      <c r="E29" s="64"/>
      <c r="F29" s="57">
        <f t="shared" si="0"/>
        <v>0</v>
      </c>
      <c r="H29" s="6"/>
      <c r="I29" s="6"/>
      <c r="J29" s="64"/>
      <c r="K29" s="57">
        <f t="shared" si="1"/>
        <v>0</v>
      </c>
    </row>
    <row r="30" spans="1:11" ht="15">
      <c r="A30" s="49">
        <v>23</v>
      </c>
      <c r="B30" s="50" t="s">
        <v>27</v>
      </c>
      <c r="C30" s="6"/>
      <c r="D30" s="6"/>
      <c r="E30" s="64"/>
      <c r="F30" s="57">
        <f t="shared" si="0"/>
        <v>0</v>
      </c>
      <c r="H30" s="6"/>
      <c r="I30" s="6"/>
      <c r="J30" s="64"/>
      <c r="K30" s="57">
        <f t="shared" si="1"/>
        <v>0</v>
      </c>
    </row>
    <row r="31" spans="1:11" ht="15">
      <c r="A31" s="49">
        <v>24</v>
      </c>
      <c r="B31" s="50" t="s">
        <v>37</v>
      </c>
      <c r="C31" s="6"/>
      <c r="D31" s="6"/>
      <c r="E31" s="64"/>
      <c r="F31" s="57">
        <f t="shared" si="0"/>
        <v>0</v>
      </c>
      <c r="H31" s="6"/>
      <c r="I31" s="6"/>
      <c r="J31" s="64"/>
      <c r="K31" s="57">
        <f t="shared" si="1"/>
        <v>0</v>
      </c>
    </row>
    <row r="32" spans="1:11" ht="15">
      <c r="A32" s="49">
        <v>25</v>
      </c>
      <c r="B32" s="50" t="s">
        <v>38</v>
      </c>
      <c r="C32" s="6"/>
      <c r="D32" s="6"/>
      <c r="E32" s="64"/>
      <c r="F32" s="57">
        <f t="shared" si="0"/>
        <v>0</v>
      </c>
      <c r="H32" s="6"/>
      <c r="I32" s="6"/>
      <c r="J32" s="64"/>
      <c r="K32" s="57">
        <f t="shared" si="1"/>
        <v>0</v>
      </c>
    </row>
    <row r="33" spans="1:11" ht="15">
      <c r="A33" s="49">
        <v>26</v>
      </c>
      <c r="B33" s="50" t="s">
        <v>40</v>
      </c>
      <c r="C33" s="6"/>
      <c r="D33" s="6"/>
      <c r="E33" s="64"/>
      <c r="F33" s="57">
        <f t="shared" si="0"/>
        <v>0</v>
      </c>
      <c r="H33" s="6"/>
      <c r="I33" s="6"/>
      <c r="J33" s="64"/>
      <c r="K33" s="57">
        <f t="shared" si="1"/>
        <v>0</v>
      </c>
    </row>
    <row r="34" spans="1:11" ht="15">
      <c r="A34" s="49">
        <v>27</v>
      </c>
      <c r="B34" s="50" t="s">
        <v>42</v>
      </c>
      <c r="C34" s="6"/>
      <c r="D34" s="6"/>
      <c r="E34" s="64"/>
      <c r="F34" s="57">
        <f t="shared" si="0"/>
        <v>0</v>
      </c>
      <c r="H34" s="6"/>
      <c r="I34" s="6"/>
      <c r="J34" s="64"/>
      <c r="K34" s="57">
        <f t="shared" si="1"/>
        <v>0</v>
      </c>
    </row>
    <row r="35" spans="1:11" ht="15">
      <c r="A35" s="49">
        <v>28</v>
      </c>
      <c r="B35" s="50" t="s">
        <v>55</v>
      </c>
      <c r="C35" s="6"/>
      <c r="D35" s="6"/>
      <c r="E35" s="64"/>
      <c r="F35" s="57">
        <f t="shared" si="0"/>
        <v>0</v>
      </c>
      <c r="H35" s="6"/>
      <c r="I35" s="6"/>
      <c r="J35" s="64"/>
      <c r="K35" s="57">
        <f t="shared" si="1"/>
        <v>0</v>
      </c>
    </row>
    <row r="36" spans="1:11" ht="15">
      <c r="A36" s="49">
        <v>29</v>
      </c>
      <c r="B36" s="50" t="s">
        <v>56</v>
      </c>
      <c r="C36" s="6"/>
      <c r="D36" s="6"/>
      <c r="E36" s="64"/>
      <c r="F36" s="57">
        <f t="shared" si="0"/>
        <v>0</v>
      </c>
      <c r="H36" s="6"/>
      <c r="I36" s="6"/>
      <c r="J36" s="64"/>
      <c r="K36" s="57">
        <f t="shared" si="1"/>
        <v>0</v>
      </c>
    </row>
    <row r="37" spans="1:11" ht="15">
      <c r="A37" s="49">
        <v>30</v>
      </c>
      <c r="B37" s="50" t="s">
        <v>65</v>
      </c>
      <c r="C37" s="6"/>
      <c r="D37" s="6"/>
      <c r="E37" s="64"/>
      <c r="F37" s="57">
        <f t="shared" si="0"/>
        <v>0</v>
      </c>
      <c r="H37" s="6"/>
      <c r="I37" s="6"/>
      <c r="J37" s="64"/>
      <c r="K37" s="57">
        <f t="shared" si="1"/>
        <v>0</v>
      </c>
    </row>
    <row r="38" spans="1:11" ht="15">
      <c r="A38" s="51"/>
      <c r="B38" s="51" t="s">
        <v>28</v>
      </c>
      <c r="C38" s="58">
        <f>SUM(C8:C37)</f>
        <v>45.33</v>
      </c>
      <c r="D38" s="58">
        <f>SUM(D8:D37)</f>
        <v>256.83</v>
      </c>
      <c r="E38" s="58">
        <f>SUM(E8:E37)</f>
        <v>141.74</v>
      </c>
      <c r="F38" s="57">
        <f t="shared" si="0"/>
        <v>443.9</v>
      </c>
      <c r="H38" s="58">
        <f>SUM(H8:H37)</f>
        <v>49.71</v>
      </c>
      <c r="I38" s="58">
        <f>SUM(I8:I37)</f>
        <v>256.83</v>
      </c>
      <c r="J38" s="58">
        <f>SUM(J8:J37)</f>
        <v>35.43</v>
      </c>
      <c r="K38" s="57">
        <f t="shared" si="1"/>
        <v>341.96999999999997</v>
      </c>
    </row>
    <row r="44" spans="7:8" ht="12.75">
      <c r="G44" s="79" t="s">
        <v>110</v>
      </c>
      <c r="H44" s="79"/>
    </row>
    <row r="45" spans="7:9" ht="12.75">
      <c r="G45" s="79"/>
      <c r="H45" s="79"/>
      <c r="I45" s="3">
        <f>F38+K38</f>
        <v>785.8699999999999</v>
      </c>
    </row>
  </sheetData>
  <sheetProtection/>
  <mergeCells count="1">
    <mergeCell ref="G44:H45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45"/>
  <sheetViews>
    <sheetView zoomScalePageLayoutView="0" workbookViewId="0" topLeftCell="A1">
      <selection activeCell="E23" sqref="E23"/>
    </sheetView>
  </sheetViews>
  <sheetFormatPr defaultColWidth="9.140625" defaultRowHeight="12.75"/>
  <cols>
    <col min="2" max="2" width="34.421875" style="0" customWidth="1"/>
    <col min="3" max="5" width="13.140625" style="0" bestFit="1" customWidth="1"/>
  </cols>
  <sheetData>
    <row r="3" spans="1:7" ht="13.5">
      <c r="A3" s="69" t="s">
        <v>91</v>
      </c>
      <c r="B3" s="69"/>
      <c r="C3" s="69"/>
      <c r="D3" s="69"/>
      <c r="E3" s="69"/>
      <c r="F3" s="69"/>
      <c r="G3" s="69"/>
    </row>
    <row r="4" spans="1:7" ht="13.5">
      <c r="A4" s="32"/>
      <c r="B4" s="32"/>
      <c r="C4" s="34"/>
      <c r="D4" s="1"/>
      <c r="E4" s="1"/>
      <c r="F4" s="32"/>
      <c r="G4" s="32"/>
    </row>
    <row r="5" spans="1:7" ht="27">
      <c r="A5" s="44" t="s">
        <v>0</v>
      </c>
      <c r="B5" s="45" t="s">
        <v>1</v>
      </c>
      <c r="C5" s="39" t="s">
        <v>32</v>
      </c>
      <c r="D5" s="1"/>
      <c r="E5" s="1"/>
      <c r="F5" s="32"/>
      <c r="G5" s="32"/>
    </row>
    <row r="6" spans="1:7" ht="15">
      <c r="A6" s="49">
        <v>1</v>
      </c>
      <c r="B6" s="50" t="s">
        <v>6</v>
      </c>
      <c r="C6" s="59">
        <v>42471.5</v>
      </c>
      <c r="D6" s="1"/>
      <c r="E6" s="1"/>
      <c r="F6" s="32"/>
      <c r="G6" s="32"/>
    </row>
    <row r="7" spans="1:7" ht="15">
      <c r="A7" s="49">
        <v>2</v>
      </c>
      <c r="B7" s="50" t="s">
        <v>7</v>
      </c>
      <c r="C7" s="59">
        <v>9131.09</v>
      </c>
      <c r="D7" s="1"/>
      <c r="E7" s="1"/>
      <c r="F7" s="32"/>
      <c r="G7" s="32"/>
    </row>
    <row r="8" spans="1:7" ht="15">
      <c r="A8" s="49">
        <v>3</v>
      </c>
      <c r="B8" s="50" t="s">
        <v>8</v>
      </c>
      <c r="C8" s="59">
        <v>6700.72</v>
      </c>
      <c r="D8" s="1"/>
      <c r="E8" s="1"/>
      <c r="F8" s="32"/>
      <c r="G8" s="32"/>
    </row>
    <row r="9" spans="1:7" ht="15">
      <c r="A9" s="49">
        <v>4</v>
      </c>
      <c r="B9" s="50" t="s">
        <v>9</v>
      </c>
      <c r="C9" s="59">
        <v>24240.66</v>
      </c>
      <c r="D9" s="1"/>
      <c r="E9" s="1"/>
      <c r="F9" s="32"/>
      <c r="G9" s="32"/>
    </row>
    <row r="10" spans="1:7" ht="15">
      <c r="A10" s="49">
        <v>5</v>
      </c>
      <c r="B10" s="50" t="s">
        <v>10</v>
      </c>
      <c r="C10" s="59">
        <v>84215.56</v>
      </c>
      <c r="D10" s="1"/>
      <c r="E10" s="1"/>
      <c r="F10" s="32"/>
      <c r="G10" s="32"/>
    </row>
    <row r="11" spans="1:7" ht="15">
      <c r="A11" s="49">
        <v>6</v>
      </c>
      <c r="B11" s="50" t="s">
        <v>54</v>
      </c>
      <c r="C11" s="59">
        <v>41189.89</v>
      </c>
      <c r="D11" s="1"/>
      <c r="E11" s="1"/>
      <c r="F11" s="32"/>
      <c r="G11" s="32"/>
    </row>
    <row r="12" spans="1:7" ht="15">
      <c r="A12" s="49">
        <v>7</v>
      </c>
      <c r="B12" s="50" t="s">
        <v>11</v>
      </c>
      <c r="C12" s="59">
        <v>104521.67</v>
      </c>
      <c r="D12" s="1"/>
      <c r="E12" s="1"/>
      <c r="F12" s="32"/>
      <c r="G12" s="32"/>
    </row>
    <row r="13" spans="1:7" ht="15">
      <c r="A13" s="49">
        <v>8</v>
      </c>
      <c r="B13" s="50" t="s">
        <v>12</v>
      </c>
      <c r="C13" s="59">
        <v>18720.12</v>
      </c>
      <c r="D13" s="1"/>
      <c r="E13" s="1"/>
      <c r="F13" s="32"/>
      <c r="G13" s="32"/>
    </row>
    <row r="14" spans="1:7" ht="15">
      <c r="A14" s="49">
        <v>9</v>
      </c>
      <c r="B14" s="50" t="s">
        <v>13</v>
      </c>
      <c r="C14" s="59">
        <v>19655.07</v>
      </c>
      <c r="D14" s="1"/>
      <c r="E14" s="1"/>
      <c r="F14" s="32"/>
      <c r="G14" s="32"/>
    </row>
    <row r="15" spans="1:7" ht="15">
      <c r="A15" s="49">
        <v>10</v>
      </c>
      <c r="B15" s="50" t="s">
        <v>14</v>
      </c>
      <c r="C15" s="59">
        <v>4741.52</v>
      </c>
      <c r="D15" s="1"/>
      <c r="E15" s="1"/>
      <c r="F15" s="32"/>
      <c r="G15" s="32"/>
    </row>
    <row r="16" spans="1:7" ht="15">
      <c r="A16" s="49">
        <v>11</v>
      </c>
      <c r="B16" s="50" t="s">
        <v>15</v>
      </c>
      <c r="C16" s="59">
        <v>22892.09</v>
      </c>
      <c r="D16" s="1"/>
      <c r="E16" s="1"/>
      <c r="F16" s="32"/>
      <c r="G16" s="32"/>
    </row>
    <row r="17" spans="1:7" ht="15">
      <c r="A17" s="49">
        <v>12</v>
      </c>
      <c r="B17" s="50" t="s">
        <v>16</v>
      </c>
      <c r="C17" s="59">
        <v>2324.65</v>
      </c>
      <c r="D17" s="1"/>
      <c r="E17" s="1"/>
      <c r="F17" s="32"/>
      <c r="G17" s="32"/>
    </row>
    <row r="18" spans="1:7" ht="15">
      <c r="A18" s="49">
        <v>13</v>
      </c>
      <c r="B18" s="50" t="s">
        <v>17</v>
      </c>
      <c r="C18" s="59">
        <v>2079.09</v>
      </c>
      <c r="D18" s="1"/>
      <c r="E18" s="1"/>
      <c r="F18" s="32"/>
      <c r="G18" s="32"/>
    </row>
    <row r="19" spans="1:7" ht="15">
      <c r="A19" s="49">
        <v>14</v>
      </c>
      <c r="B19" s="50" t="s">
        <v>18</v>
      </c>
      <c r="C19" s="59">
        <v>14755.54</v>
      </c>
      <c r="D19" s="1"/>
      <c r="E19" s="1"/>
      <c r="F19" s="32"/>
      <c r="G19" s="32"/>
    </row>
    <row r="20" spans="1:7" ht="15">
      <c r="A20" s="49">
        <v>15</v>
      </c>
      <c r="B20" s="50" t="s">
        <v>19</v>
      </c>
      <c r="C20" s="59">
        <v>41673.15</v>
      </c>
      <c r="D20" s="1"/>
      <c r="E20" s="1"/>
      <c r="F20" s="32"/>
      <c r="G20" s="32"/>
    </row>
    <row r="21" spans="1:7" ht="15">
      <c r="A21" s="49">
        <v>16</v>
      </c>
      <c r="B21" s="50" t="s">
        <v>20</v>
      </c>
      <c r="C21" s="59">
        <v>3341.9</v>
      </c>
      <c r="D21" s="1"/>
      <c r="E21" s="1"/>
      <c r="F21" s="32"/>
      <c r="G21" s="32"/>
    </row>
    <row r="22" spans="1:7" ht="15">
      <c r="A22" s="49">
        <v>17</v>
      </c>
      <c r="B22" s="50" t="s">
        <v>21</v>
      </c>
      <c r="C22" s="59">
        <v>2308.13</v>
      </c>
      <c r="D22" s="1"/>
      <c r="E22" s="1"/>
      <c r="F22" s="32"/>
      <c r="G22" s="32"/>
    </row>
    <row r="23" spans="1:7" ht="15">
      <c r="A23" s="49">
        <v>18</v>
      </c>
      <c r="B23" s="50" t="s">
        <v>103</v>
      </c>
      <c r="C23" s="59">
        <v>45451.98</v>
      </c>
      <c r="D23" s="1"/>
      <c r="E23" s="1"/>
      <c r="F23" s="32"/>
      <c r="G23" s="32"/>
    </row>
    <row r="24" spans="1:7" ht="15">
      <c r="A24" s="49">
        <v>19</v>
      </c>
      <c r="B24" s="50" t="s">
        <v>23</v>
      </c>
      <c r="C24" s="59">
        <v>31108.9</v>
      </c>
      <c r="D24" s="1"/>
      <c r="E24" s="1"/>
      <c r="F24" s="32"/>
      <c r="G24" s="32"/>
    </row>
    <row r="25" spans="1:7" ht="15">
      <c r="A25" s="49">
        <v>20</v>
      </c>
      <c r="B25" s="50" t="s">
        <v>24</v>
      </c>
      <c r="C25" s="59">
        <v>7636.44</v>
      </c>
      <c r="D25" s="1"/>
      <c r="E25" s="1"/>
      <c r="F25" s="32"/>
      <c r="G25" s="32"/>
    </row>
    <row r="26" spans="1:7" ht="15">
      <c r="A26" s="49">
        <v>21</v>
      </c>
      <c r="B26" s="50" t="s">
        <v>25</v>
      </c>
      <c r="C26" s="59">
        <v>5728.68</v>
      </c>
      <c r="D26" s="1"/>
      <c r="E26" s="1"/>
      <c r="F26" s="32"/>
      <c r="G26" s="32"/>
    </row>
    <row r="27" spans="1:7" ht="15">
      <c r="A27" s="49">
        <v>22</v>
      </c>
      <c r="B27" s="50" t="s">
        <v>26</v>
      </c>
      <c r="C27" s="59">
        <v>43101.9</v>
      </c>
      <c r="D27" s="1"/>
      <c r="E27" s="1"/>
      <c r="F27" s="32"/>
      <c r="G27" s="32"/>
    </row>
    <row r="28" spans="1:7" ht="15">
      <c r="A28" s="49">
        <v>23</v>
      </c>
      <c r="B28" s="50" t="s">
        <v>27</v>
      </c>
      <c r="C28" s="59">
        <v>30986.92</v>
      </c>
      <c r="D28" s="1"/>
      <c r="E28" s="1"/>
      <c r="F28" s="32"/>
      <c r="G28" s="32"/>
    </row>
    <row r="29" spans="1:7" ht="15">
      <c r="A29" s="49">
        <v>24</v>
      </c>
      <c r="B29" s="50" t="s">
        <v>37</v>
      </c>
      <c r="C29" s="59">
        <v>579.56</v>
      </c>
      <c r="D29" s="1"/>
      <c r="E29" s="1"/>
      <c r="F29" s="32"/>
      <c r="G29" s="32"/>
    </row>
    <row r="30" spans="1:7" ht="15">
      <c r="A30" s="49">
        <v>25</v>
      </c>
      <c r="B30" s="50" t="s">
        <v>38</v>
      </c>
      <c r="C30" s="59">
        <v>14881.5</v>
      </c>
      <c r="D30" s="1"/>
      <c r="E30" s="1"/>
      <c r="F30" s="32"/>
      <c r="G30" s="32"/>
    </row>
    <row r="31" spans="1:7" ht="15">
      <c r="A31" s="49">
        <v>26</v>
      </c>
      <c r="B31" s="50" t="s">
        <v>40</v>
      </c>
      <c r="C31" s="59">
        <v>622.93</v>
      </c>
      <c r="D31" s="1"/>
      <c r="E31" s="1"/>
      <c r="F31" s="32"/>
      <c r="G31" s="32"/>
    </row>
    <row r="32" spans="1:7" ht="15">
      <c r="A32" s="49">
        <v>27</v>
      </c>
      <c r="B32" s="50" t="s">
        <v>42</v>
      </c>
      <c r="C32" s="59">
        <v>1472.15</v>
      </c>
      <c r="D32" s="1"/>
      <c r="E32" s="1"/>
      <c r="F32" s="32"/>
      <c r="G32" s="32"/>
    </row>
    <row r="33" spans="1:7" ht="15">
      <c r="A33" s="49">
        <v>28</v>
      </c>
      <c r="B33" s="50" t="s">
        <v>55</v>
      </c>
      <c r="C33" s="59">
        <v>211.03</v>
      </c>
      <c r="D33" s="1"/>
      <c r="E33" s="1"/>
      <c r="F33" s="32"/>
      <c r="G33" s="32"/>
    </row>
    <row r="34" spans="1:7" ht="15">
      <c r="A34" s="49">
        <v>29</v>
      </c>
      <c r="B34" s="50" t="s">
        <v>56</v>
      </c>
      <c r="C34" s="59">
        <v>3730.41</v>
      </c>
      <c r="D34" s="1"/>
      <c r="E34" s="1"/>
      <c r="F34" s="32"/>
      <c r="G34" s="32"/>
    </row>
    <row r="35" spans="1:7" ht="15">
      <c r="A35" s="49">
        <v>30</v>
      </c>
      <c r="B35" s="50" t="s">
        <v>65</v>
      </c>
      <c r="C35" s="59">
        <v>4418.67</v>
      </c>
      <c r="D35" s="1"/>
      <c r="E35" s="1"/>
      <c r="F35" s="32"/>
      <c r="G35" s="32"/>
    </row>
    <row r="36" spans="1:7" ht="15">
      <c r="A36" s="51"/>
      <c r="B36" s="51" t="s">
        <v>28</v>
      </c>
      <c r="C36" s="7">
        <f>SUM(C6:C35)</f>
        <v>634893.4200000004</v>
      </c>
      <c r="D36" s="1"/>
      <c r="E36" s="1"/>
      <c r="F36" s="32"/>
      <c r="G36" s="32"/>
    </row>
    <row r="37" spans="1:7" ht="13.5">
      <c r="A37" s="32"/>
      <c r="B37" s="32"/>
      <c r="C37" s="34"/>
      <c r="D37" s="1"/>
      <c r="E37" s="1"/>
      <c r="F37" s="32"/>
      <c r="G37" s="32"/>
    </row>
    <row r="38" spans="1:7" ht="13.5">
      <c r="A38" s="32"/>
      <c r="B38" s="32"/>
      <c r="C38" s="66"/>
      <c r="D38" s="1"/>
      <c r="E38" s="32"/>
      <c r="F38" s="32"/>
      <c r="G38" s="32"/>
    </row>
    <row r="39" spans="3:4" ht="12.75">
      <c r="C39" s="3"/>
      <c r="D39" s="3"/>
    </row>
    <row r="40" spans="2:4" ht="12.75">
      <c r="B40" s="3"/>
      <c r="C40" s="3"/>
      <c r="D40" s="5"/>
    </row>
    <row r="41" spans="2:4" ht="12.75">
      <c r="B41" s="3"/>
      <c r="C41" s="3"/>
      <c r="D41" s="3"/>
    </row>
    <row r="42" spans="3:4" ht="12.75">
      <c r="C42" s="3"/>
      <c r="D42" s="3"/>
    </row>
    <row r="44" spans="3:4" ht="12.75">
      <c r="C44" s="3"/>
      <c r="D44" s="3"/>
    </row>
    <row r="45" ht="12.75">
      <c r="D45" s="3"/>
    </row>
  </sheetData>
  <sheetProtection/>
  <printOptions/>
  <pageMargins left="0.75" right="0.75" top="1" bottom="1" header="0.5" footer="0.5"/>
  <pageSetup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H37"/>
  <sheetViews>
    <sheetView zoomScalePageLayoutView="0" workbookViewId="0" topLeftCell="A1">
      <selection activeCell="C25" sqref="C25"/>
    </sheetView>
  </sheetViews>
  <sheetFormatPr defaultColWidth="9.140625" defaultRowHeight="12.75"/>
  <cols>
    <col min="2" max="2" width="31.57421875" style="0" customWidth="1"/>
    <col min="3" max="3" width="16.421875" style="0" customWidth="1"/>
  </cols>
  <sheetData>
    <row r="4" spans="1:8" ht="12.75" customHeight="1">
      <c r="A4" s="80" t="s">
        <v>92</v>
      </c>
      <c r="B4" s="80"/>
      <c r="C4" s="80"/>
      <c r="D4" s="80"/>
      <c r="E4" s="80"/>
      <c r="F4" s="80"/>
      <c r="G4" s="80"/>
      <c r="H4" s="80"/>
    </row>
    <row r="5" spans="1:8" ht="13.5">
      <c r="A5" s="32"/>
      <c r="B5" s="32"/>
      <c r="C5" s="32"/>
      <c r="D5" s="35"/>
      <c r="E5" s="32"/>
      <c r="F5" s="32"/>
      <c r="G5" s="32"/>
      <c r="H5" s="32"/>
    </row>
    <row r="6" spans="1:8" ht="27">
      <c r="A6" s="44" t="s">
        <v>0</v>
      </c>
      <c r="B6" s="45" t="s">
        <v>1</v>
      </c>
      <c r="C6" s="39" t="s">
        <v>59</v>
      </c>
      <c r="D6" s="35"/>
      <c r="E6" s="32"/>
      <c r="F6" s="32"/>
      <c r="G6" s="32"/>
      <c r="H6" s="32"/>
    </row>
    <row r="7" spans="1:8" ht="15">
      <c r="A7" s="49">
        <v>1</v>
      </c>
      <c r="B7" s="50" t="s">
        <v>6</v>
      </c>
      <c r="C7" s="6">
        <v>33417.14</v>
      </c>
      <c r="D7" s="32"/>
      <c r="E7" s="32"/>
      <c r="F7" s="32"/>
      <c r="G7" s="32"/>
      <c r="H7" s="32"/>
    </row>
    <row r="8" spans="1:8" ht="15">
      <c r="A8" s="49">
        <v>2</v>
      </c>
      <c r="B8" s="50" t="s">
        <v>7</v>
      </c>
      <c r="C8" s="6">
        <v>421.03</v>
      </c>
      <c r="D8" s="32"/>
      <c r="E8" s="32"/>
      <c r="F8" s="32"/>
      <c r="G8" s="32"/>
      <c r="H8" s="32"/>
    </row>
    <row r="9" spans="1:3" ht="15">
      <c r="A9" s="49">
        <v>3</v>
      </c>
      <c r="B9" s="50" t="s">
        <v>8</v>
      </c>
      <c r="C9" s="6">
        <v>741.13</v>
      </c>
    </row>
    <row r="10" spans="1:3" ht="15">
      <c r="A10" s="49">
        <v>4</v>
      </c>
      <c r="B10" s="50" t="s">
        <v>9</v>
      </c>
      <c r="C10" s="6">
        <v>2634.02</v>
      </c>
    </row>
    <row r="11" spans="1:3" ht="15">
      <c r="A11" s="49">
        <v>5</v>
      </c>
      <c r="B11" s="50" t="s">
        <v>10</v>
      </c>
      <c r="C11" s="6">
        <v>16370.2</v>
      </c>
    </row>
    <row r="12" spans="1:3" ht="15">
      <c r="A12" s="49">
        <v>6</v>
      </c>
      <c r="B12" s="50" t="s">
        <v>54</v>
      </c>
      <c r="C12" s="6">
        <v>10920.5</v>
      </c>
    </row>
    <row r="13" spans="1:3" ht="15">
      <c r="A13" s="49">
        <v>7</v>
      </c>
      <c r="B13" s="50" t="s">
        <v>11</v>
      </c>
      <c r="C13" s="6">
        <v>41872.2</v>
      </c>
    </row>
    <row r="14" spans="1:3" ht="15">
      <c r="A14" s="49">
        <v>8</v>
      </c>
      <c r="B14" s="50" t="s">
        <v>12</v>
      </c>
      <c r="C14" s="6">
        <v>10887.84</v>
      </c>
    </row>
    <row r="15" spans="1:3" ht="15">
      <c r="A15" s="49">
        <v>9</v>
      </c>
      <c r="B15" s="50" t="s">
        <v>13</v>
      </c>
      <c r="C15" s="6">
        <v>6273.81</v>
      </c>
    </row>
    <row r="16" spans="1:3" ht="15">
      <c r="A16" s="49">
        <v>10</v>
      </c>
      <c r="B16" s="50" t="s">
        <v>14</v>
      </c>
      <c r="C16" s="6">
        <v>2761.03</v>
      </c>
    </row>
    <row r="17" spans="1:3" ht="15">
      <c r="A17" s="49">
        <v>11</v>
      </c>
      <c r="B17" s="50" t="s">
        <v>15</v>
      </c>
      <c r="C17" s="6">
        <v>12870.11</v>
      </c>
    </row>
    <row r="18" spans="1:3" ht="15">
      <c r="A18" s="49">
        <v>12</v>
      </c>
      <c r="B18" s="50" t="s">
        <v>16</v>
      </c>
      <c r="C18" s="6"/>
    </row>
    <row r="19" spans="1:3" ht="15">
      <c r="A19" s="49">
        <v>13</v>
      </c>
      <c r="B19" s="50" t="s">
        <v>17</v>
      </c>
      <c r="C19" s="6"/>
    </row>
    <row r="20" spans="1:3" ht="15">
      <c r="A20" s="49">
        <v>14</v>
      </c>
      <c r="B20" s="50" t="s">
        <v>18</v>
      </c>
      <c r="C20" s="6">
        <v>4838.13</v>
      </c>
    </row>
    <row r="21" spans="1:3" ht="15">
      <c r="A21" s="49">
        <v>15</v>
      </c>
      <c r="B21" s="50" t="s">
        <v>19</v>
      </c>
      <c r="C21" s="6">
        <v>11632.47</v>
      </c>
    </row>
    <row r="22" spans="1:3" ht="15">
      <c r="A22" s="49">
        <v>16</v>
      </c>
      <c r="B22" s="50" t="s">
        <v>20</v>
      </c>
      <c r="C22" s="6"/>
    </row>
    <row r="23" spans="1:3" ht="15">
      <c r="A23" s="49">
        <v>17</v>
      </c>
      <c r="B23" s="50" t="s">
        <v>21</v>
      </c>
      <c r="C23" s="6">
        <v>1095.21</v>
      </c>
    </row>
    <row r="24" spans="1:3" ht="15">
      <c r="A24" s="49">
        <v>18</v>
      </c>
      <c r="B24" s="50" t="s">
        <v>105</v>
      </c>
      <c r="C24" s="6">
        <v>5753.71</v>
      </c>
    </row>
    <row r="25" spans="1:3" ht="15">
      <c r="A25" s="49">
        <v>19</v>
      </c>
      <c r="B25" s="50" t="s">
        <v>23</v>
      </c>
      <c r="C25" s="6">
        <v>14321.51</v>
      </c>
    </row>
    <row r="26" spans="1:3" ht="15">
      <c r="A26" s="49">
        <v>20</v>
      </c>
      <c r="B26" s="50" t="s">
        <v>24</v>
      </c>
      <c r="C26" s="6">
        <v>3960.77</v>
      </c>
    </row>
    <row r="27" spans="1:3" ht="15">
      <c r="A27" s="49">
        <v>21</v>
      </c>
      <c r="B27" s="50" t="s">
        <v>25</v>
      </c>
      <c r="C27" s="6"/>
    </row>
    <row r="28" spans="1:3" ht="15">
      <c r="A28" s="49">
        <v>22</v>
      </c>
      <c r="B28" s="50" t="s">
        <v>26</v>
      </c>
      <c r="C28" s="6">
        <v>17310.12</v>
      </c>
    </row>
    <row r="29" spans="1:3" ht="15">
      <c r="A29" s="49">
        <v>23</v>
      </c>
      <c r="B29" s="50" t="s">
        <v>27</v>
      </c>
      <c r="C29" s="6">
        <v>3473.49</v>
      </c>
    </row>
    <row r="30" spans="1:3" ht="15">
      <c r="A30" s="49">
        <v>24</v>
      </c>
      <c r="B30" s="50" t="s">
        <v>37</v>
      </c>
      <c r="C30" s="6"/>
    </row>
    <row r="31" spans="1:3" ht="15">
      <c r="A31" s="49">
        <v>25</v>
      </c>
      <c r="B31" s="50" t="s">
        <v>38</v>
      </c>
      <c r="C31" s="6">
        <v>5786.29</v>
      </c>
    </row>
    <row r="32" spans="1:3" ht="15">
      <c r="A32" s="49">
        <v>26</v>
      </c>
      <c r="B32" s="50" t="s">
        <v>40</v>
      </c>
      <c r="C32" s="6">
        <v>754.7</v>
      </c>
    </row>
    <row r="33" spans="1:3" ht="15">
      <c r="A33" s="49">
        <v>27</v>
      </c>
      <c r="B33" s="50" t="s">
        <v>42</v>
      </c>
      <c r="C33" s="6"/>
    </row>
    <row r="34" spans="1:3" ht="15">
      <c r="A34" s="49">
        <v>28</v>
      </c>
      <c r="B34" s="50" t="s">
        <v>55</v>
      </c>
      <c r="C34" s="6"/>
    </row>
    <row r="35" spans="1:3" ht="15">
      <c r="A35" s="49">
        <v>29</v>
      </c>
      <c r="B35" s="50" t="s">
        <v>56</v>
      </c>
      <c r="C35" s="6"/>
    </row>
    <row r="36" spans="1:3" ht="15">
      <c r="A36" s="49">
        <v>30</v>
      </c>
      <c r="B36" s="50" t="s">
        <v>65</v>
      </c>
      <c r="C36" s="6">
        <v>580.78</v>
      </c>
    </row>
    <row r="37" spans="1:3" ht="15">
      <c r="A37" s="51"/>
      <c r="B37" s="51" t="s">
        <v>28</v>
      </c>
      <c r="C37" s="57">
        <f>SUM(C7:C36)</f>
        <v>208676.18999999997</v>
      </c>
    </row>
  </sheetData>
  <sheetProtection/>
  <mergeCells count="1">
    <mergeCell ref="A4:H4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40"/>
  <sheetViews>
    <sheetView zoomScalePageLayoutView="0" workbookViewId="0" topLeftCell="A1">
      <selection activeCell="J27" sqref="J27"/>
    </sheetView>
  </sheetViews>
  <sheetFormatPr defaultColWidth="9.140625" defaultRowHeight="12.75"/>
  <cols>
    <col min="2" max="2" width="31.28125" style="0" customWidth="1"/>
    <col min="3" max="3" width="18.7109375" style="0" customWidth="1"/>
    <col min="4" max="4" width="16.57421875" style="0" customWidth="1"/>
    <col min="5" max="5" width="16.140625" style="0" bestFit="1" customWidth="1"/>
  </cols>
  <sheetData>
    <row r="3" spans="1:7" ht="12.75" customHeight="1">
      <c r="A3" s="80" t="s">
        <v>93</v>
      </c>
      <c r="B3" s="80"/>
      <c r="C3" s="80"/>
      <c r="D3" s="80"/>
      <c r="E3" s="80"/>
      <c r="F3" s="80"/>
      <c r="G3" s="80"/>
    </row>
    <row r="4" spans="1:7" ht="13.5">
      <c r="A4" s="81"/>
      <c r="B4" s="81"/>
      <c r="C4" s="37" t="s">
        <v>33</v>
      </c>
      <c r="D4" s="1"/>
      <c r="E4" s="32"/>
      <c r="F4" s="32"/>
      <c r="G4" s="32"/>
    </row>
    <row r="5" spans="1:7" ht="15">
      <c r="A5" s="44" t="s">
        <v>0</v>
      </c>
      <c r="B5" s="45" t="s">
        <v>1</v>
      </c>
      <c r="C5" s="38" t="s">
        <v>34</v>
      </c>
      <c r="D5" s="38" t="s">
        <v>35</v>
      </c>
      <c r="E5" s="39" t="s">
        <v>36</v>
      </c>
      <c r="F5" s="32"/>
      <c r="G5" s="32"/>
    </row>
    <row r="6" spans="1:7" ht="15">
      <c r="A6" s="49">
        <v>1</v>
      </c>
      <c r="B6" s="50" t="s">
        <v>6</v>
      </c>
      <c r="C6" s="6">
        <v>14866.54</v>
      </c>
      <c r="D6" s="6">
        <v>26419.72</v>
      </c>
      <c r="E6" s="7">
        <f>C6+D6</f>
        <v>41286.26</v>
      </c>
      <c r="F6" s="32"/>
      <c r="G6" s="32"/>
    </row>
    <row r="7" spans="1:7" ht="15">
      <c r="A7" s="49">
        <v>2</v>
      </c>
      <c r="B7" s="50" t="s">
        <v>7</v>
      </c>
      <c r="C7" s="6"/>
      <c r="D7" s="6"/>
      <c r="E7" s="7">
        <f aca="true" t="shared" si="0" ref="E7:E36">C7+D7</f>
        <v>0</v>
      </c>
      <c r="F7" s="32"/>
      <c r="G7" s="32"/>
    </row>
    <row r="8" spans="1:7" ht="15">
      <c r="A8" s="49">
        <v>3</v>
      </c>
      <c r="B8" s="50" t="s">
        <v>8</v>
      </c>
      <c r="C8" s="6">
        <v>40.69</v>
      </c>
      <c r="D8" s="6">
        <v>1240.65</v>
      </c>
      <c r="E8" s="7">
        <f t="shared" si="0"/>
        <v>1281.3400000000001</v>
      </c>
      <c r="F8" s="32"/>
      <c r="G8" s="32"/>
    </row>
    <row r="9" spans="1:7" ht="15">
      <c r="A9" s="49">
        <v>4</v>
      </c>
      <c r="B9" s="50" t="s">
        <v>9</v>
      </c>
      <c r="C9" s="6">
        <v>3182.42</v>
      </c>
      <c r="D9" s="6">
        <v>2965.47</v>
      </c>
      <c r="E9" s="7">
        <f t="shared" si="0"/>
        <v>6147.889999999999</v>
      </c>
      <c r="F9" s="32"/>
      <c r="G9" s="32"/>
    </row>
    <row r="10" spans="1:7" ht="15">
      <c r="A10" s="49">
        <v>5</v>
      </c>
      <c r="B10" s="50" t="s">
        <v>10</v>
      </c>
      <c r="C10" s="6">
        <v>33412.54</v>
      </c>
      <c r="D10" s="6">
        <v>46802.97</v>
      </c>
      <c r="E10" s="7">
        <f t="shared" si="0"/>
        <v>80215.51000000001</v>
      </c>
      <c r="F10" s="32"/>
      <c r="G10" s="32"/>
    </row>
    <row r="11" spans="1:7" ht="15">
      <c r="A11" s="49">
        <v>6</v>
      </c>
      <c r="B11" s="50" t="s">
        <v>54</v>
      </c>
      <c r="C11" s="6">
        <v>16368.86</v>
      </c>
      <c r="D11" s="6">
        <v>19615.14</v>
      </c>
      <c r="E11" s="7">
        <f t="shared" si="0"/>
        <v>35984</v>
      </c>
      <c r="F11" s="32"/>
      <c r="G11" s="32"/>
    </row>
    <row r="12" spans="1:7" ht="15">
      <c r="A12" s="49">
        <v>7</v>
      </c>
      <c r="B12" s="50" t="s">
        <v>11</v>
      </c>
      <c r="C12" s="6">
        <v>37042.38</v>
      </c>
      <c r="D12" s="6">
        <v>65913.77</v>
      </c>
      <c r="E12" s="7">
        <f t="shared" si="0"/>
        <v>102956.15</v>
      </c>
      <c r="F12" s="32"/>
      <c r="G12" s="32"/>
    </row>
    <row r="13" spans="1:7" ht="15">
      <c r="A13" s="49">
        <v>8</v>
      </c>
      <c r="B13" s="50" t="s">
        <v>12</v>
      </c>
      <c r="C13" s="6">
        <v>8182.84</v>
      </c>
      <c r="D13" s="6">
        <v>9500.35</v>
      </c>
      <c r="E13" s="7">
        <f t="shared" si="0"/>
        <v>17683.190000000002</v>
      </c>
      <c r="F13" s="32"/>
      <c r="G13" s="32"/>
    </row>
    <row r="14" spans="1:7" ht="15">
      <c r="A14" s="49">
        <v>9</v>
      </c>
      <c r="B14" s="50" t="s">
        <v>13</v>
      </c>
      <c r="C14" s="6">
        <v>5995.22</v>
      </c>
      <c r="D14" s="6">
        <v>13887.27</v>
      </c>
      <c r="E14" s="7">
        <f t="shared" si="0"/>
        <v>19882.49</v>
      </c>
      <c r="F14" s="32"/>
      <c r="G14" s="32"/>
    </row>
    <row r="15" spans="1:7" ht="15">
      <c r="A15" s="49">
        <v>10</v>
      </c>
      <c r="B15" s="50" t="s">
        <v>14</v>
      </c>
      <c r="C15" s="6">
        <v>853.96</v>
      </c>
      <c r="D15" s="6">
        <v>5194.62</v>
      </c>
      <c r="E15" s="7">
        <f t="shared" si="0"/>
        <v>6048.58</v>
      </c>
      <c r="F15" s="32"/>
      <c r="G15" s="32"/>
    </row>
    <row r="16" spans="1:7" ht="15">
      <c r="A16" s="49">
        <v>11</v>
      </c>
      <c r="B16" s="50" t="s">
        <v>15</v>
      </c>
      <c r="C16" s="6">
        <v>7434.12</v>
      </c>
      <c r="D16" s="6">
        <v>15395.46</v>
      </c>
      <c r="E16" s="7">
        <f t="shared" si="0"/>
        <v>22829.579999999998</v>
      </c>
      <c r="F16" s="32"/>
      <c r="G16" s="32"/>
    </row>
    <row r="17" spans="1:7" ht="15">
      <c r="A17" s="49">
        <v>12</v>
      </c>
      <c r="B17" s="50" t="s">
        <v>16</v>
      </c>
      <c r="C17" s="6"/>
      <c r="D17" s="6"/>
      <c r="E17" s="7">
        <f t="shared" si="0"/>
        <v>0</v>
      </c>
      <c r="F17" s="32"/>
      <c r="G17" s="32"/>
    </row>
    <row r="18" spans="1:7" ht="15">
      <c r="A18" s="49">
        <v>13</v>
      </c>
      <c r="B18" s="50" t="s">
        <v>17</v>
      </c>
      <c r="C18" s="6"/>
      <c r="D18" s="6"/>
      <c r="E18" s="7">
        <f t="shared" si="0"/>
        <v>0</v>
      </c>
      <c r="F18" s="32"/>
      <c r="G18" s="32"/>
    </row>
    <row r="19" spans="1:7" ht="15">
      <c r="A19" s="49">
        <v>14</v>
      </c>
      <c r="B19" s="50" t="s">
        <v>18</v>
      </c>
      <c r="C19" s="6">
        <v>4625.17</v>
      </c>
      <c r="D19" s="6">
        <v>7454.44</v>
      </c>
      <c r="E19" s="7">
        <f t="shared" si="0"/>
        <v>12079.61</v>
      </c>
      <c r="F19" s="32"/>
      <c r="G19" s="32"/>
    </row>
    <row r="20" spans="1:7" ht="15">
      <c r="A20" s="49">
        <v>15</v>
      </c>
      <c r="B20" s="50" t="s">
        <v>19</v>
      </c>
      <c r="C20" s="6">
        <v>7966.09</v>
      </c>
      <c r="D20" s="6">
        <v>14288.55</v>
      </c>
      <c r="E20" s="7">
        <f t="shared" si="0"/>
        <v>22254.64</v>
      </c>
      <c r="F20" s="32"/>
      <c r="G20" s="32"/>
    </row>
    <row r="21" spans="1:7" ht="15">
      <c r="A21" s="49">
        <v>16</v>
      </c>
      <c r="B21" s="50" t="s">
        <v>20</v>
      </c>
      <c r="C21" s="6"/>
      <c r="D21" s="6"/>
      <c r="E21" s="7">
        <f t="shared" si="0"/>
        <v>0</v>
      </c>
      <c r="F21" s="32"/>
      <c r="G21" s="32"/>
    </row>
    <row r="22" spans="1:7" ht="15">
      <c r="A22" s="49">
        <v>17</v>
      </c>
      <c r="B22" s="50" t="s">
        <v>21</v>
      </c>
      <c r="C22" s="6">
        <v>1378.18</v>
      </c>
      <c r="D22" s="6">
        <v>1317.21</v>
      </c>
      <c r="E22" s="7">
        <f t="shared" si="0"/>
        <v>2695.3900000000003</v>
      </c>
      <c r="F22" s="32"/>
      <c r="G22" s="32"/>
    </row>
    <row r="23" spans="1:7" ht="15">
      <c r="A23" s="49">
        <v>18</v>
      </c>
      <c r="B23" s="50" t="s">
        <v>105</v>
      </c>
      <c r="C23" s="6">
        <v>13487.18</v>
      </c>
      <c r="D23" s="6">
        <v>15646.41</v>
      </c>
      <c r="E23" s="7">
        <f t="shared" si="0"/>
        <v>29133.59</v>
      </c>
      <c r="F23" s="32"/>
      <c r="G23" s="32"/>
    </row>
    <row r="24" spans="1:7" ht="15">
      <c r="A24" s="49">
        <v>19</v>
      </c>
      <c r="B24" s="50" t="s">
        <v>23</v>
      </c>
      <c r="C24" s="6">
        <v>12661.1</v>
      </c>
      <c r="D24" s="6">
        <v>18239.69</v>
      </c>
      <c r="E24" s="7">
        <f t="shared" si="0"/>
        <v>30900.79</v>
      </c>
      <c r="F24" s="32"/>
      <c r="G24" s="32"/>
    </row>
    <row r="25" spans="1:7" ht="15">
      <c r="A25" s="49">
        <v>20</v>
      </c>
      <c r="B25" s="50" t="s">
        <v>24</v>
      </c>
      <c r="C25" s="6">
        <v>3630.97</v>
      </c>
      <c r="D25" s="6">
        <v>2429.52</v>
      </c>
      <c r="E25" s="7">
        <f t="shared" si="0"/>
        <v>6060.49</v>
      </c>
      <c r="F25" s="32"/>
      <c r="G25" s="32"/>
    </row>
    <row r="26" spans="1:7" ht="15">
      <c r="A26" s="49">
        <v>21</v>
      </c>
      <c r="B26" s="50" t="s">
        <v>25</v>
      </c>
      <c r="C26" s="6"/>
      <c r="D26" s="6"/>
      <c r="E26" s="7">
        <f t="shared" si="0"/>
        <v>0</v>
      </c>
      <c r="F26" s="32"/>
      <c r="G26" s="32"/>
    </row>
    <row r="27" spans="1:7" ht="15">
      <c r="A27" s="49">
        <v>22</v>
      </c>
      <c r="B27" s="50" t="s">
        <v>26</v>
      </c>
      <c r="C27" s="6">
        <v>15981.7</v>
      </c>
      <c r="D27" s="6">
        <v>34610.4</v>
      </c>
      <c r="E27" s="7">
        <f t="shared" si="0"/>
        <v>50592.100000000006</v>
      </c>
      <c r="F27" s="32"/>
      <c r="G27" s="32"/>
    </row>
    <row r="28" spans="1:7" ht="15">
      <c r="A28" s="49">
        <v>23</v>
      </c>
      <c r="B28" s="50" t="s">
        <v>27</v>
      </c>
      <c r="C28" s="6">
        <v>2181.57</v>
      </c>
      <c r="D28" s="6">
        <v>5189.88</v>
      </c>
      <c r="E28" s="7">
        <f t="shared" si="0"/>
        <v>7371.450000000001</v>
      </c>
      <c r="F28" s="32"/>
      <c r="G28" s="32"/>
    </row>
    <row r="29" spans="1:7" ht="15">
      <c r="A29" s="49">
        <v>24</v>
      </c>
      <c r="B29" s="50" t="s">
        <v>37</v>
      </c>
      <c r="C29" s="6"/>
      <c r="D29" s="6"/>
      <c r="E29" s="7">
        <f t="shared" si="0"/>
        <v>0</v>
      </c>
      <c r="F29" s="32"/>
      <c r="G29" s="32"/>
    </row>
    <row r="30" spans="1:7" ht="15">
      <c r="A30" s="49">
        <v>25</v>
      </c>
      <c r="B30" s="50" t="s">
        <v>38</v>
      </c>
      <c r="C30" s="6">
        <v>10953.64</v>
      </c>
      <c r="D30" s="6">
        <v>12655.45</v>
      </c>
      <c r="E30" s="7">
        <f t="shared" si="0"/>
        <v>23609.09</v>
      </c>
      <c r="F30" s="32"/>
      <c r="G30" s="32"/>
    </row>
    <row r="31" spans="1:7" ht="15">
      <c r="A31" s="49">
        <v>26</v>
      </c>
      <c r="B31" s="50" t="s">
        <v>40</v>
      </c>
      <c r="C31" s="6">
        <v>743.44</v>
      </c>
      <c r="D31" s="6">
        <v>2076.86</v>
      </c>
      <c r="E31" s="7">
        <f t="shared" si="0"/>
        <v>2820.3</v>
      </c>
      <c r="F31" s="32"/>
      <c r="G31" s="32"/>
    </row>
    <row r="32" spans="1:7" ht="15">
      <c r="A32" s="49">
        <v>27</v>
      </c>
      <c r="B32" s="50" t="s">
        <v>42</v>
      </c>
      <c r="C32" s="6"/>
      <c r="D32" s="6"/>
      <c r="E32" s="7">
        <f t="shared" si="0"/>
        <v>0</v>
      </c>
      <c r="F32" s="32"/>
      <c r="G32" s="32"/>
    </row>
    <row r="33" spans="1:7" ht="15">
      <c r="A33" s="49">
        <v>28</v>
      </c>
      <c r="B33" s="50" t="s">
        <v>55</v>
      </c>
      <c r="C33" s="6"/>
      <c r="D33" s="6"/>
      <c r="E33" s="7">
        <f t="shared" si="0"/>
        <v>0</v>
      </c>
      <c r="F33" s="32"/>
      <c r="G33" s="32"/>
    </row>
    <row r="34" spans="1:7" ht="15">
      <c r="A34" s="49">
        <v>29</v>
      </c>
      <c r="B34" s="50" t="s">
        <v>56</v>
      </c>
      <c r="C34" s="6">
        <v>50.87</v>
      </c>
      <c r="D34" s="6">
        <v>1324.36</v>
      </c>
      <c r="E34" s="7">
        <f t="shared" si="0"/>
        <v>1375.2299999999998</v>
      </c>
      <c r="F34" s="32"/>
      <c r="G34" s="32"/>
    </row>
    <row r="35" spans="1:7" ht="15">
      <c r="A35" s="49">
        <v>30</v>
      </c>
      <c r="B35" s="50" t="s">
        <v>65</v>
      </c>
      <c r="C35" s="6">
        <v>606.69</v>
      </c>
      <c r="D35" s="6">
        <v>1994.3</v>
      </c>
      <c r="E35" s="7">
        <f t="shared" si="0"/>
        <v>2600.99</v>
      </c>
      <c r="F35" s="32"/>
      <c r="G35" s="32"/>
    </row>
    <row r="36" spans="1:7" ht="15">
      <c r="A36" s="51"/>
      <c r="B36" s="51" t="s">
        <v>28</v>
      </c>
      <c r="C36" s="6">
        <f>SUM(C6:C35)</f>
        <v>201646.16999999998</v>
      </c>
      <c r="D36" s="6">
        <f>SUM(D6:D35)</f>
        <v>324162.49</v>
      </c>
      <c r="E36" s="7">
        <f t="shared" si="0"/>
        <v>525808.6599999999</v>
      </c>
      <c r="F36" s="32"/>
      <c r="G36" s="32"/>
    </row>
    <row r="37" spans="1:7" ht="13.5">
      <c r="A37" s="32"/>
      <c r="B37" s="32"/>
      <c r="C37" s="32"/>
      <c r="D37" s="32"/>
      <c r="E37" s="1"/>
      <c r="F37" s="32"/>
      <c r="G37" s="32"/>
    </row>
    <row r="38" spans="1:7" ht="13.5">
      <c r="A38" s="32"/>
      <c r="B38" s="32"/>
      <c r="C38" s="32"/>
      <c r="D38" s="32"/>
      <c r="E38" s="32"/>
      <c r="F38" s="32"/>
      <c r="G38" s="32"/>
    </row>
    <row r="39" ht="12.75">
      <c r="E39" s="3"/>
    </row>
    <row r="40" ht="12.75">
      <c r="D40" t="s">
        <v>83</v>
      </c>
    </row>
  </sheetData>
  <sheetProtection/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F40"/>
  <sheetViews>
    <sheetView zoomScalePageLayoutView="0" workbookViewId="0" topLeftCell="A1">
      <selection activeCell="H37" sqref="H37"/>
    </sheetView>
  </sheetViews>
  <sheetFormatPr defaultColWidth="9.140625" defaultRowHeight="12.75"/>
  <cols>
    <col min="2" max="2" width="32.140625" style="0" customWidth="1"/>
    <col min="3" max="3" width="14.421875" style="0" customWidth="1"/>
    <col min="4" max="4" width="13.421875" style="0" bestFit="1" customWidth="1"/>
  </cols>
  <sheetData>
    <row r="3" spans="1:6" ht="13.5">
      <c r="A3" s="83" t="s">
        <v>94</v>
      </c>
      <c r="B3" s="83"/>
      <c r="C3" s="83"/>
      <c r="D3" s="83"/>
      <c r="E3" s="83"/>
      <c r="F3" s="83"/>
    </row>
    <row r="4" spans="1:6" ht="13.5">
      <c r="A4" s="82"/>
      <c r="B4" s="82"/>
      <c r="C4" s="82"/>
      <c r="D4" s="82"/>
      <c r="E4" s="82"/>
      <c r="F4" s="32"/>
    </row>
    <row r="5" spans="1:6" ht="30.75">
      <c r="A5" s="44" t="s">
        <v>0</v>
      </c>
      <c r="B5" s="45" t="s">
        <v>1</v>
      </c>
      <c r="C5" s="45" t="s">
        <v>57</v>
      </c>
      <c r="D5" s="45" t="s">
        <v>58</v>
      </c>
      <c r="E5" s="32"/>
      <c r="F5" s="32"/>
    </row>
    <row r="6" spans="1:4" ht="15">
      <c r="A6" s="49">
        <v>1</v>
      </c>
      <c r="B6" s="50" t="s">
        <v>6</v>
      </c>
      <c r="C6" s="56">
        <v>9840</v>
      </c>
      <c r="D6" s="56">
        <v>1440</v>
      </c>
    </row>
    <row r="7" spans="1:4" ht="15">
      <c r="A7" s="49">
        <v>2</v>
      </c>
      <c r="B7" s="50" t="s">
        <v>7</v>
      </c>
      <c r="C7" s="56"/>
      <c r="D7" s="56"/>
    </row>
    <row r="8" spans="1:4" ht="15">
      <c r="A8" s="49">
        <v>3</v>
      </c>
      <c r="B8" s="50" t="s">
        <v>8</v>
      </c>
      <c r="C8" s="56">
        <v>240</v>
      </c>
      <c r="D8" s="56"/>
    </row>
    <row r="9" spans="1:4" ht="15">
      <c r="A9" s="49">
        <v>4</v>
      </c>
      <c r="B9" s="50" t="s">
        <v>9</v>
      </c>
      <c r="C9" s="56">
        <v>1320</v>
      </c>
      <c r="D9" s="56"/>
    </row>
    <row r="10" spans="1:4" ht="15">
      <c r="A10" s="49">
        <v>5</v>
      </c>
      <c r="B10" s="50" t="s">
        <v>10</v>
      </c>
      <c r="C10" s="56">
        <v>9600</v>
      </c>
      <c r="D10" s="56">
        <v>480</v>
      </c>
    </row>
    <row r="11" spans="1:4" ht="15">
      <c r="A11" s="49">
        <v>6</v>
      </c>
      <c r="B11" s="50" t="s">
        <v>54</v>
      </c>
      <c r="C11" s="56">
        <v>4680</v>
      </c>
      <c r="D11" s="56"/>
    </row>
    <row r="12" spans="1:4" ht="15">
      <c r="A12" s="49">
        <v>7</v>
      </c>
      <c r="B12" s="50" t="s">
        <v>11</v>
      </c>
      <c r="C12" s="56">
        <v>15000</v>
      </c>
      <c r="D12" s="56">
        <v>1560</v>
      </c>
    </row>
    <row r="13" spans="1:4" ht="15">
      <c r="A13" s="49">
        <v>8</v>
      </c>
      <c r="B13" s="50" t="s">
        <v>12</v>
      </c>
      <c r="C13" s="56">
        <v>3348</v>
      </c>
      <c r="D13" s="56"/>
    </row>
    <row r="14" spans="1:4" ht="15">
      <c r="A14" s="49">
        <v>9</v>
      </c>
      <c r="B14" s="50" t="s">
        <v>13</v>
      </c>
      <c r="C14" s="56">
        <v>3360</v>
      </c>
      <c r="D14" s="56"/>
    </row>
    <row r="15" spans="1:4" ht="15">
      <c r="A15" s="49">
        <v>10</v>
      </c>
      <c r="B15" s="50" t="s">
        <v>14</v>
      </c>
      <c r="C15" s="56">
        <v>840</v>
      </c>
      <c r="D15" s="56"/>
    </row>
    <row r="16" spans="1:4" ht="15">
      <c r="A16" s="49">
        <v>11</v>
      </c>
      <c r="B16" s="50" t="s">
        <v>15</v>
      </c>
      <c r="C16" s="56">
        <v>4200</v>
      </c>
      <c r="D16" s="56">
        <v>480</v>
      </c>
    </row>
    <row r="17" spans="1:4" ht="15">
      <c r="A17" s="49">
        <v>12</v>
      </c>
      <c r="B17" s="50" t="s">
        <v>16</v>
      </c>
      <c r="C17" s="56"/>
      <c r="D17" s="56"/>
    </row>
    <row r="18" spans="1:4" ht="15">
      <c r="A18" s="49">
        <v>13</v>
      </c>
      <c r="B18" s="50" t="s">
        <v>17</v>
      </c>
      <c r="C18" s="56"/>
      <c r="D18" s="56"/>
    </row>
    <row r="19" spans="1:4" ht="15">
      <c r="A19" s="49">
        <v>14</v>
      </c>
      <c r="B19" s="50" t="s">
        <v>18</v>
      </c>
      <c r="C19" s="56">
        <v>2520</v>
      </c>
      <c r="D19" s="56"/>
    </row>
    <row r="20" spans="1:4" ht="15">
      <c r="A20" s="49">
        <v>15</v>
      </c>
      <c r="B20" s="50" t="s">
        <v>19</v>
      </c>
      <c r="C20" s="56">
        <v>4320</v>
      </c>
      <c r="D20" s="56"/>
    </row>
    <row r="21" spans="1:4" ht="15">
      <c r="A21" s="49">
        <v>16</v>
      </c>
      <c r="B21" s="50" t="s">
        <v>20</v>
      </c>
      <c r="C21" s="56"/>
      <c r="D21" s="56"/>
    </row>
    <row r="22" spans="1:4" ht="15">
      <c r="A22" s="49">
        <v>17</v>
      </c>
      <c r="B22" s="50" t="s">
        <v>21</v>
      </c>
      <c r="C22" s="56">
        <v>480</v>
      </c>
      <c r="D22" s="56"/>
    </row>
    <row r="23" spans="1:4" ht="15">
      <c r="A23" s="49">
        <v>18</v>
      </c>
      <c r="B23" s="50" t="s">
        <v>105</v>
      </c>
      <c r="C23" s="56">
        <v>4560</v>
      </c>
      <c r="D23" s="56"/>
    </row>
    <row r="24" spans="1:4" ht="15">
      <c r="A24" s="49">
        <v>19</v>
      </c>
      <c r="B24" s="50" t="s">
        <v>23</v>
      </c>
      <c r="C24" s="56">
        <v>5520</v>
      </c>
      <c r="D24" s="56">
        <v>480</v>
      </c>
    </row>
    <row r="25" spans="1:4" ht="15">
      <c r="A25" s="49">
        <v>20</v>
      </c>
      <c r="B25" s="50" t="s">
        <v>24</v>
      </c>
      <c r="C25" s="56">
        <v>1200</v>
      </c>
      <c r="D25" s="56">
        <v>480</v>
      </c>
    </row>
    <row r="26" spans="1:4" ht="15">
      <c r="A26" s="49">
        <v>21</v>
      </c>
      <c r="B26" s="50" t="s">
        <v>25</v>
      </c>
      <c r="C26" s="56"/>
      <c r="D26" s="56"/>
    </row>
    <row r="27" spans="1:4" ht="15">
      <c r="A27" s="49">
        <v>22</v>
      </c>
      <c r="B27" s="50" t="s">
        <v>26</v>
      </c>
      <c r="C27" s="56">
        <v>7536</v>
      </c>
      <c r="D27" s="56">
        <v>120</v>
      </c>
    </row>
    <row r="28" spans="1:4" ht="15">
      <c r="A28" s="49">
        <v>23</v>
      </c>
      <c r="B28" s="50" t="s">
        <v>27</v>
      </c>
      <c r="C28" s="56">
        <v>1560</v>
      </c>
      <c r="D28" s="56"/>
    </row>
    <row r="29" spans="1:4" ht="15">
      <c r="A29" s="49">
        <v>24</v>
      </c>
      <c r="B29" s="50" t="s">
        <v>37</v>
      </c>
      <c r="C29" s="56"/>
      <c r="D29" s="56"/>
    </row>
    <row r="30" spans="1:4" ht="15">
      <c r="A30" s="49">
        <v>25</v>
      </c>
      <c r="B30" s="50" t="s">
        <v>38</v>
      </c>
      <c r="C30" s="56">
        <v>3000</v>
      </c>
      <c r="D30" s="56"/>
    </row>
    <row r="31" spans="1:4" ht="15">
      <c r="A31" s="49">
        <v>26</v>
      </c>
      <c r="B31" s="50" t="s">
        <v>40</v>
      </c>
      <c r="C31" s="56">
        <v>360</v>
      </c>
      <c r="D31" s="56"/>
    </row>
    <row r="32" spans="1:4" ht="15">
      <c r="A32" s="49">
        <v>27</v>
      </c>
      <c r="B32" s="50" t="s">
        <v>42</v>
      </c>
      <c r="C32" s="56"/>
      <c r="D32" s="56"/>
    </row>
    <row r="33" spans="1:4" ht="15">
      <c r="A33" s="49">
        <v>28</v>
      </c>
      <c r="B33" s="50" t="s">
        <v>55</v>
      </c>
      <c r="C33" s="56"/>
      <c r="D33" s="56"/>
    </row>
    <row r="34" spans="1:4" ht="15">
      <c r="A34" s="49">
        <v>29</v>
      </c>
      <c r="B34" s="50" t="s">
        <v>56</v>
      </c>
      <c r="C34" s="56">
        <v>240</v>
      </c>
      <c r="D34" s="56"/>
    </row>
    <row r="35" spans="1:4" ht="15">
      <c r="A35" s="49">
        <v>30</v>
      </c>
      <c r="B35" s="50" t="s">
        <v>65</v>
      </c>
      <c r="C35" s="56">
        <v>480</v>
      </c>
      <c r="D35" s="56"/>
    </row>
    <row r="36" spans="1:4" ht="15">
      <c r="A36" s="51"/>
      <c r="B36" s="51" t="s">
        <v>28</v>
      </c>
      <c r="C36" s="57">
        <f>SUM(C6:C35)</f>
        <v>84204</v>
      </c>
      <c r="D36" s="57">
        <f>SUM(D6:D35)</f>
        <v>5040</v>
      </c>
    </row>
    <row r="38" ht="12.75">
      <c r="E38" s="3"/>
    </row>
    <row r="40" ht="12.75">
      <c r="C40" s="3"/>
    </row>
  </sheetData>
  <sheetProtection/>
  <mergeCells count="2">
    <mergeCell ref="A4:E4"/>
    <mergeCell ref="A3:F3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36"/>
  <sheetViews>
    <sheetView zoomScalePageLayoutView="0" workbookViewId="0" topLeftCell="A1">
      <selection activeCell="D24" sqref="D24"/>
    </sheetView>
  </sheetViews>
  <sheetFormatPr defaultColWidth="9.140625" defaultRowHeight="12.75"/>
  <cols>
    <col min="2" max="2" width="36.8515625" style="0" bestFit="1" customWidth="1"/>
    <col min="3" max="3" width="16.8515625" style="0" customWidth="1"/>
    <col min="9" max="9" width="16.57421875" style="0" customWidth="1"/>
  </cols>
  <sheetData>
    <row r="2" spans="1:5" ht="12.75">
      <c r="A2" s="53"/>
      <c r="B2" s="53"/>
      <c r="C2" s="53"/>
      <c r="D2" s="53"/>
      <c r="E2" s="53"/>
    </row>
    <row r="3" spans="1:5" ht="13.5">
      <c r="A3" s="54" t="s">
        <v>95</v>
      </c>
      <c r="B3" s="54"/>
      <c r="C3" s="54"/>
      <c r="D3" s="54"/>
      <c r="E3" s="54"/>
    </row>
    <row r="4" spans="1:5" ht="13.5">
      <c r="A4" s="32"/>
      <c r="B4" s="32"/>
      <c r="C4" s="32"/>
      <c r="D4" s="32"/>
      <c r="E4" s="32"/>
    </row>
    <row r="5" spans="1:5" ht="46.5">
      <c r="A5" s="44" t="s">
        <v>0</v>
      </c>
      <c r="B5" s="45" t="s">
        <v>1</v>
      </c>
      <c r="C5" s="45" t="s">
        <v>60</v>
      </c>
      <c r="D5" s="32"/>
      <c r="E5" s="32"/>
    </row>
    <row r="6" spans="1:3" ht="15">
      <c r="A6" s="49">
        <v>1</v>
      </c>
      <c r="B6" s="50" t="s">
        <v>6</v>
      </c>
      <c r="C6" s="56">
        <v>38737.53</v>
      </c>
    </row>
    <row r="7" spans="1:3" ht="15">
      <c r="A7" s="49">
        <v>2</v>
      </c>
      <c r="B7" s="50" t="s">
        <v>7</v>
      </c>
      <c r="C7" s="56"/>
    </row>
    <row r="8" spans="1:3" ht="15">
      <c r="A8" s="49">
        <v>3</v>
      </c>
      <c r="B8" s="50" t="s">
        <v>8</v>
      </c>
      <c r="C8" s="56"/>
    </row>
    <row r="9" spans="1:3" ht="15">
      <c r="A9" s="49">
        <v>4</v>
      </c>
      <c r="B9" s="50" t="s">
        <v>9</v>
      </c>
      <c r="C9" s="56">
        <v>12889.53</v>
      </c>
    </row>
    <row r="10" spans="1:3" ht="15">
      <c r="A10" s="49">
        <v>5</v>
      </c>
      <c r="B10" s="50" t="s">
        <v>10</v>
      </c>
      <c r="C10" s="56"/>
    </row>
    <row r="11" spans="1:3" ht="15">
      <c r="A11" s="49">
        <v>6</v>
      </c>
      <c r="B11" s="50" t="s">
        <v>54</v>
      </c>
      <c r="C11" s="56">
        <v>12889.53</v>
      </c>
    </row>
    <row r="12" spans="1:3" ht="15">
      <c r="A12" s="49">
        <v>7</v>
      </c>
      <c r="B12" s="50" t="s">
        <v>11</v>
      </c>
      <c r="C12" s="56">
        <v>38845.72</v>
      </c>
    </row>
    <row r="13" spans="1:3" ht="15">
      <c r="A13" s="49">
        <v>8</v>
      </c>
      <c r="B13" s="50" t="s">
        <v>12</v>
      </c>
      <c r="C13" s="56">
        <v>25779.06</v>
      </c>
    </row>
    <row r="14" spans="1:3" ht="15">
      <c r="A14" s="49">
        <v>9</v>
      </c>
      <c r="B14" s="50" t="s">
        <v>13</v>
      </c>
      <c r="C14" s="56"/>
    </row>
    <row r="15" spans="1:3" ht="15">
      <c r="A15" s="49">
        <v>10</v>
      </c>
      <c r="B15" s="50" t="s">
        <v>14</v>
      </c>
      <c r="C15" s="56"/>
    </row>
    <row r="16" spans="1:3" ht="15">
      <c r="A16" s="49">
        <v>11</v>
      </c>
      <c r="B16" s="50" t="s">
        <v>15</v>
      </c>
      <c r="C16" s="56"/>
    </row>
    <row r="17" spans="1:3" ht="15">
      <c r="A17" s="49">
        <v>12</v>
      </c>
      <c r="B17" s="50" t="s">
        <v>16</v>
      </c>
      <c r="C17" s="56"/>
    </row>
    <row r="18" spans="1:3" ht="15">
      <c r="A18" s="49">
        <v>13</v>
      </c>
      <c r="B18" s="50" t="s">
        <v>17</v>
      </c>
      <c r="C18" s="56"/>
    </row>
    <row r="19" spans="1:3" ht="15">
      <c r="A19" s="49">
        <v>14</v>
      </c>
      <c r="B19" s="50" t="s">
        <v>18</v>
      </c>
      <c r="C19" s="56"/>
    </row>
    <row r="20" spans="1:3" ht="15">
      <c r="A20" s="49">
        <v>15</v>
      </c>
      <c r="B20" s="50" t="s">
        <v>19</v>
      </c>
      <c r="C20" s="56"/>
    </row>
    <row r="21" spans="1:3" ht="15">
      <c r="A21" s="49">
        <v>16</v>
      </c>
      <c r="B21" s="50" t="s">
        <v>20</v>
      </c>
      <c r="C21" s="56"/>
    </row>
    <row r="22" spans="1:3" ht="15">
      <c r="A22" s="49">
        <v>17</v>
      </c>
      <c r="B22" s="50" t="s">
        <v>21</v>
      </c>
      <c r="C22" s="56"/>
    </row>
    <row r="23" spans="1:3" ht="15">
      <c r="A23" s="49">
        <v>18</v>
      </c>
      <c r="B23" s="50" t="s">
        <v>105</v>
      </c>
      <c r="C23" s="56">
        <v>29202.74</v>
      </c>
    </row>
    <row r="24" spans="1:3" ht="15">
      <c r="A24" s="49">
        <v>19</v>
      </c>
      <c r="B24" s="50" t="s">
        <v>23</v>
      </c>
      <c r="C24" s="56">
        <v>13066.65</v>
      </c>
    </row>
    <row r="25" spans="1:3" ht="15">
      <c r="A25" s="49">
        <v>20</v>
      </c>
      <c r="B25" s="50" t="s">
        <v>24</v>
      </c>
      <c r="C25" s="56"/>
    </row>
    <row r="26" spans="1:3" ht="15">
      <c r="A26" s="49">
        <v>21</v>
      </c>
      <c r="B26" s="50" t="s">
        <v>25</v>
      </c>
      <c r="C26" s="56"/>
    </row>
    <row r="27" spans="1:3" ht="15">
      <c r="A27" s="49">
        <v>22</v>
      </c>
      <c r="B27" s="50" t="s">
        <v>26</v>
      </c>
      <c r="C27" s="56">
        <v>18416</v>
      </c>
    </row>
    <row r="28" spans="1:3" ht="15">
      <c r="A28" s="49">
        <v>23</v>
      </c>
      <c r="B28" s="50" t="s">
        <v>27</v>
      </c>
      <c r="C28" s="56"/>
    </row>
    <row r="29" spans="1:3" ht="15">
      <c r="A29" s="49">
        <v>24</v>
      </c>
      <c r="B29" s="50" t="s">
        <v>37</v>
      </c>
      <c r="C29" s="56"/>
    </row>
    <row r="30" spans="1:3" ht="15">
      <c r="A30" s="49">
        <v>25</v>
      </c>
      <c r="B30" s="50" t="s">
        <v>38</v>
      </c>
      <c r="C30" s="56"/>
    </row>
    <row r="31" spans="1:3" ht="15">
      <c r="A31" s="49">
        <v>26</v>
      </c>
      <c r="B31" s="50" t="s">
        <v>40</v>
      </c>
      <c r="C31" s="56"/>
    </row>
    <row r="32" spans="1:3" ht="15">
      <c r="A32" s="49">
        <v>27</v>
      </c>
      <c r="B32" s="50" t="s">
        <v>42</v>
      </c>
      <c r="C32" s="56"/>
    </row>
    <row r="33" spans="1:3" ht="15">
      <c r="A33" s="49">
        <v>28</v>
      </c>
      <c r="B33" s="50" t="s">
        <v>55</v>
      </c>
      <c r="C33" s="56"/>
    </row>
    <row r="34" spans="1:3" ht="15">
      <c r="A34" s="49">
        <v>29</v>
      </c>
      <c r="B34" s="50" t="s">
        <v>56</v>
      </c>
      <c r="C34" s="56"/>
    </row>
    <row r="35" spans="1:3" ht="15">
      <c r="A35" s="49">
        <v>30</v>
      </c>
      <c r="B35" s="50" t="s">
        <v>65</v>
      </c>
      <c r="C35" s="56"/>
    </row>
    <row r="36" spans="1:3" ht="15">
      <c r="A36" s="51"/>
      <c r="B36" s="51" t="s">
        <v>28</v>
      </c>
      <c r="C36" s="57">
        <f>SUM(C6:C35)</f>
        <v>189826.75999999998</v>
      </c>
    </row>
  </sheetData>
  <sheetProtection/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AdrianL</cp:lastModifiedBy>
  <cp:lastPrinted>2022-12-20T11:53:51Z</cp:lastPrinted>
  <dcterms:created xsi:type="dcterms:W3CDTF">2011-06-30T06:54:46Z</dcterms:created>
  <dcterms:modified xsi:type="dcterms:W3CDTF">2022-12-21T14:17:37Z</dcterms:modified>
  <cp:category/>
  <cp:version/>
  <cp:contentType/>
  <cp:contentStatus/>
</cp:coreProperties>
</file>